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Guadeloupe" sheetId="1" r:id="rId1"/>
    <sheet name="FBP2-Guadeloupe" sheetId="2" r:id="rId2"/>
    <sheet name="FBP3-Guadeloupe" sheetId="3" r:id="rId3"/>
  </sheets>
  <definedNames>
    <definedName name="_xlnm.Print_Area" localSheetId="0">'FBP1-Guadeloupe'!$A$1:$G$90</definedName>
    <definedName name="_xlnm.Print_Area" localSheetId="1">'FBP2-Guadeloupe'!$A$2:$G$86</definedName>
    <definedName name="_xlnm.Print_Area" localSheetId="2">'FBP3-Guadeloupe'!$A$1:$G$83</definedName>
  </definedNames>
  <calcPr fullCalcOnLoad="1"/>
</workbook>
</file>

<file path=xl/sharedStrings.xml><?xml version="1.0" encoding="utf-8"?>
<sst xmlns="http://schemas.openxmlformats.org/spreadsheetml/2006/main" count="516" uniqueCount="363">
  <si>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</si>
  <si>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</si>
  <si>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</si>
  <si>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</si>
  <si>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</si>
  <si>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</si>
  <si>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</si>
  <si>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</si>
  <si>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</si>
  <si>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</si>
  <si>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</si>
  <si>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</si>
  <si>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</si>
  <si>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</si>
  <si>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</si>
  <si>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</si>
  <si>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</si>
  <si>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</si>
  <si>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</si>
  <si>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</si>
  <si>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</si>
  <si>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</si>
  <si>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</si>
  <si>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</si>
  <si>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</si>
  <si>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</si>
  <si>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</si>
  <si>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</si>
  <si>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</si>
  <si>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</si>
  <si>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</si>
  <si>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</si>
  <si>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</si>
  <si>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</si>
  <si>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</si>
  <si>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</si>
  <si>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</si>
  <si>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</si>
  <si>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</si>
  <si>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</si>
  <si>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</si>
  <si>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</si>
  <si>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</si>
  <si>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</si>
  <si>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</si>
  <si>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</si>
  <si>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</si>
  <si>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</si>
  <si>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</si>
  <si>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</si>
  <si>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</si>
  <si>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</si>
  <si>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</si>
  <si>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</si>
  <si>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</si>
  <si>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</si>
  <si>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</si>
  <si>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</si>
  <si>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</si>
  <si>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</si>
  <si>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</si>
  <si>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</si>
  <si>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</si>
  <si>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</si>
  <si>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</si>
  <si>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</si>
  <si>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</si>
  <si>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</si>
  <si>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</si>
  <si>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</si>
  <si>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</si>
  <si>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</si>
  <si>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</si>
  <si>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</si>
  <si>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</si>
  <si>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</si>
  <si>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</si>
  <si>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</si>
  <si>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</si>
  <si>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</si>
  <si>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</si>
  <si>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</si>
  <si>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</si>
  <si>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</si>
  <si>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</si>
  <si>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</si>
  <si>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</si>
  <si>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</si>
  <si>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</si>
  <si>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</si>
  <si>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</si>
  <si>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</si>
  <si>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</si>
  <si>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</si>
  <si>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</si>
  <si>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</si>
  <si>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</si>
  <si>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</si>
  <si>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</si>
  <si>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</si>
  <si>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</si>
  <si>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</si>
  <si>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</si>
  <si>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</si>
  <si>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</si>
  <si>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</si>
  <si>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</si>
  <si>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</si>
  <si>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</si>
  <si>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</si>
  <si>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</si>
  <si>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</si>
  <si>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</si>
  <si>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</si>
  <si>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</si>
  <si>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</si>
  <si>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</si>
  <si>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</si>
  <si>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</si>
  <si>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</si>
  <si>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</si>
  <si>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</si>
  <si>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</si>
  <si>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</si>
  <si>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</si>
  <si>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</si>
  <si>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</si>
  <si>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</si>
  <si>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</si>
  <si>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</si>
  <si>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</si>
  <si>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</si>
  <si>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</si>
  <si>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</si>
  <si>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</si>
  <si>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</si>
  <si>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</si>
  <si>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</si>
  <si>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</si>
  <si>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</si>
  <si>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</si>
  <si>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</si>
  <si>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</si>
  <si>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</si>
  <si>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</si>
  <si>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</si>
  <si>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</si>
  <si>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</si>
  <si>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</si>
  <si>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</si>
  <si>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</si>
  <si>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</si>
  <si>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</si>
  <si>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</si>
  <si>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</si>
  <si>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</si>
  <si>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</si>
  <si>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</si>
  <si>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</si>
  <si>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</si>
  <si>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</si>
  <si>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</si>
  <si>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</si>
  <si>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</si>
  <si>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</si>
  <si>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</si>
  <si>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</si>
  <si>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</si>
  <si>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</si>
  <si>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</si>
  <si>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</si>
  <si>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</si>
  <si>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</si>
  <si>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</si>
  <si>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</si>
  <si>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</si>
  <si>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</si>
  <si>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</si>
  <si>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</si>
  <si>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</si>
  <si>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</si>
  <si>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</si>
  <si>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</si>
  <si>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</si>
  <si>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</si>
  <si>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</si>
  <si>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</si>
  <si>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</si>
  <si>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</si>
  <si>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</si>
  <si>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</si>
  <si>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</si>
  <si>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</si>
  <si>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</si>
  <si>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</si>
  <si>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</si>
  <si>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</si>
  <si>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</si>
  <si>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</si>
  <si>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</si>
  <si>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</si>
  <si>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</si>
  <si>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</si>
  <si>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</si>
  <si>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</si>
  <si>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</si>
  <si>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</si>
  <si>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</si>
  <si>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</si>
  <si>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</si>
  <si>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</si>
  <si>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</si>
  <si>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</si>
  <si>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</si>
  <si>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</si>
  <si>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</si>
  <si>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</si>
  <si>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</si>
  <si>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</si>
  <si>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</si>
  <si>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</si>
  <si>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</si>
  <si>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</si>
  <si>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</si>
  <si>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</si>
  <si>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</si>
  <si>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</si>
  <si>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</si>
  <si>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</si>
  <si>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</si>
  <si>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</si>
  <si>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</si>
  <si>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</si>
  <si>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</si>
  <si>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</si>
  <si>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</si>
  <si>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</si>
  <si>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</si>
  <si>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</si>
  <si>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</si>
  <si>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</si>
  <si>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</si>
  <si>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</si>
  <si>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</si>
  <si>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</si>
  <si>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</si>
  <si>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</si>
  <si>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</si>
  <si>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</si>
  <si>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</si>
  <si>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</si>
  <si>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</si>
  <si>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</si>
  <si>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</si>
  <si>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</si>
  <si>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</si>
  <si>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</si>
  <si>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</si>
  <si>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</si>
  <si>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</si>
  <si>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</si>
  <si>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</si>
  <si>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</si>
  <si>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</si>
  <si>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</si>
  <si>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</si>
  <si>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</si>
  <si>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</si>
  <si>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</si>
  <si>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</si>
  <si>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</si>
  <si>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</si>
  <si>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</si>
  <si>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</si>
  <si>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</si>
  <si>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</si>
  <si>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</si>
  <si>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</si>
  <si>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</si>
  <si>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</si>
  <si>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</si>
  <si>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</si>
  <si>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</si>
  <si>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</si>
  <si>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</si>
  <si>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</si>
  <si>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</si>
  <si>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</si>
  <si>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</si>
  <si>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</si>
  <si>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</si>
  <si>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</si>
  <si>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</si>
  <si>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</si>
  <si>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</si>
  <si>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</si>
  <si>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</si>
  <si>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</si>
  <si>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</si>
  <si>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</si>
  <si>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</si>
  <si>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</si>
  <si>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</si>
  <si>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</si>
  <si>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</si>
  <si>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</si>
  <si>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</si>
  <si>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</si>
  <si>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</si>
  <si>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</si>
  <si>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</si>
  <si>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</si>
  <si>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</si>
  <si>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</si>
  <si>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</si>
  <si>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</si>
  <si>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</si>
  <si>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</si>
  <si>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</si>
  <si>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</si>
  <si>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</si>
  <si>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</si>
  <si>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</si>
  <si>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</si>
  <si>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</si>
  <si>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</si>
  <si>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</si>
  <si>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</si>
  <si>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</si>
  <si>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</si>
  <si>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</si>
  <si>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</si>
  <si>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</si>
  <si>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</si>
  <si>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</si>
  <si>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</si>
  <si>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</si>
  <si>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</si>
  <si>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</si>
  <si>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</si>
  <si>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</si>
  <si>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</si>
  <si>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</si>
  <si>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</si>
  <si>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</si>
  <si>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</si>
  <si>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</si>
  <si>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</si>
  <si>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</si>
  <si>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</si>
  <si>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</si>
  <si>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</si>
  <si>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</si>
  <si>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</si>
  <si>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</si>
  <si>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</si>
  <si>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</si>
  <si>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</si>
  <si>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-</t>
  </si>
  <si>
    <r>
      <t>Population Universe:  People Born in Guadeloupe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</si>
  <si>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Guadeloupe to a U.S. citizen parent are considered native and are not included in this table.</t>
    </r>
  </si>
  <si>
    <t>Footnotes:</t>
  </si>
  <si>
    <t>Table with row headers in column A and E and column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</si>
</sst>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1" t="s">
        <v>362</v>
      </c>
    </row>
    <row r="2" ht="15.75">
      <c r="A2" s="3" t="s">
        <v>355</v>
      </c>
    </row>
    <row r="3" ht="14.25">
      <c r="A3" s="4" t="s">
        <v>359</v>
      </c>
    </row>
    <row r="4" ht="12.75">
      <c r="A4" s="2" t="s">
        <v>305</v>
      </c>
    </row>
    <row r="6" ht="13.5" thickBot="1">
      <c r="A6" s="5" t="s">
        <v>356</v>
      </c>
    </row>
    <row r="7" spans="1:7" ht="13.5" thickTop="1">
      <c r="A7" s="6"/>
      <c r="B7" s="7"/>
      <c r="C7" s="8"/>
      <c r="D7" s="9"/>
      <c r="E7" s="10"/>
      <c r="F7" s="7"/>
      <c r="G7" s="8"/>
    </row>
    <row r="8" spans="1:7" ht="12.75">
      <c r="A8" s="11" t="s">
        <v>135</v>
      </c>
      <c r="B8" s="12" t="s">
        <v>136</v>
      </c>
      <c r="C8" s="13" t="s">
        <v>137</v>
      </c>
      <c r="D8" s="14"/>
      <c r="E8" s="15" t="s">
        <v>135</v>
      </c>
      <c r="F8" s="12" t="s">
        <v>136</v>
      </c>
      <c r="G8" s="13" t="s">
        <v>137</v>
      </c>
    </row>
    <row r="9" spans="1:7" ht="12.75">
      <c r="A9" s="16"/>
      <c r="B9" s="17"/>
      <c r="C9" s="18"/>
      <c r="F9" s="17"/>
      <c r="G9" s="18"/>
    </row>
    <row r="10" spans="1:7" ht="12.75">
      <c r="A10" s="19" t="s">
        <v>327</v>
      </c>
      <c r="B10" s="20">
        <v>1935</v>
      </c>
      <c r="C10" s="21">
        <f>B10*100/B$10</f>
        <v>100</v>
      </c>
      <c r="E10" s="22" t="s">
        <v>138</v>
      </c>
      <c r="F10" s="23"/>
      <c r="G10" s="24"/>
    </row>
    <row r="11" spans="1:7" ht="12.75">
      <c r="A11" s="19" t="s">
        <v>141</v>
      </c>
      <c r="B11" s="25"/>
      <c r="C11" s="24"/>
      <c r="E11" s="22" t="s">
        <v>190</v>
      </c>
      <c r="F11" s="25">
        <v>1935</v>
      </c>
      <c r="G11" s="26">
        <f>F11*100/F$11</f>
        <v>100</v>
      </c>
    </row>
    <row r="12" spans="1:7" ht="12.75">
      <c r="A12" s="27" t="s">
        <v>142</v>
      </c>
      <c r="B12" s="20">
        <v>700</v>
      </c>
      <c r="C12" s="28">
        <f aca="true" t="shared" si="0" ref="C12:C19">B12*100/B$10</f>
        <v>36.17571059431525</v>
      </c>
      <c r="E12" s="2" t="s">
        <v>348</v>
      </c>
      <c r="F12" s="20">
        <v>900</v>
      </c>
      <c r="G12" s="28">
        <f>F12*100/F$11</f>
        <v>46.51162790697674</v>
      </c>
    </row>
    <row r="13" spans="1:7" ht="12.75">
      <c r="A13" s="27" t="s">
        <v>324</v>
      </c>
      <c r="B13" s="20">
        <v>155</v>
      </c>
      <c r="C13" s="28">
        <f t="shared" si="0"/>
        <v>8.010335917312661</v>
      </c>
      <c r="E13" s="2" t="s">
        <v>349</v>
      </c>
      <c r="F13" s="20">
        <v>1035</v>
      </c>
      <c r="G13" s="28">
        <f>F13*100/F$11</f>
        <v>53.48837209302326</v>
      </c>
    </row>
    <row r="14" spans="1:7" ht="12.75">
      <c r="A14" s="27" t="s">
        <v>143</v>
      </c>
      <c r="B14" s="20">
        <v>125</v>
      </c>
      <c r="C14" s="28">
        <f t="shared" si="0"/>
        <v>6.459948320413437</v>
      </c>
      <c r="F14" s="20"/>
      <c r="G14" s="28"/>
    </row>
    <row r="15" spans="1:7" ht="12.75">
      <c r="A15" s="27" t="s">
        <v>303</v>
      </c>
      <c r="B15" s="20">
        <v>420</v>
      </c>
      <c r="C15" s="28">
        <f t="shared" si="0"/>
        <v>21.705426356589147</v>
      </c>
      <c r="E15" s="2" t="s">
        <v>350</v>
      </c>
      <c r="F15" s="20">
        <v>30</v>
      </c>
      <c r="G15" s="28">
        <f aca="true" t="shared" si="1" ref="G15:G27">F15*100/F$11</f>
        <v>1.550387596899225</v>
      </c>
    </row>
    <row r="16" spans="1:7" ht="12.75">
      <c r="A16" s="27" t="s">
        <v>144</v>
      </c>
      <c r="B16" s="20">
        <v>1235</v>
      </c>
      <c r="C16" s="28">
        <f t="shared" si="0"/>
        <v>63.82428940568475</v>
      </c>
      <c r="E16" s="2" t="s">
        <v>351</v>
      </c>
      <c r="F16" s="20">
        <v>135</v>
      </c>
      <c r="G16" s="28">
        <f t="shared" si="1"/>
        <v>6.976744186046512</v>
      </c>
    </row>
    <row r="17" spans="1:7" ht="12.75">
      <c r="A17" s="27" t="s">
        <v>325</v>
      </c>
      <c r="B17" s="20">
        <v>850</v>
      </c>
      <c r="C17" s="28">
        <f t="shared" si="0"/>
        <v>43.92764857881137</v>
      </c>
      <c r="E17" s="2" t="s">
        <v>352</v>
      </c>
      <c r="F17" s="20">
        <v>170</v>
      </c>
      <c r="G17" s="28">
        <f t="shared" si="1"/>
        <v>8.785529715762275</v>
      </c>
    </row>
    <row r="18" spans="1:7" ht="12.75">
      <c r="A18" s="27" t="s">
        <v>143</v>
      </c>
      <c r="B18" s="20">
        <v>230</v>
      </c>
      <c r="C18" s="28">
        <f t="shared" si="0"/>
        <v>11.886304909560723</v>
      </c>
      <c r="E18" s="2" t="s">
        <v>353</v>
      </c>
      <c r="F18" s="20">
        <v>215</v>
      </c>
      <c r="G18" s="28">
        <f t="shared" si="1"/>
        <v>11.11111111111111</v>
      </c>
    </row>
    <row r="19" spans="1:7" ht="12.75">
      <c r="A19" s="27" t="s">
        <v>304</v>
      </c>
      <c r="B19" s="20">
        <v>160</v>
      </c>
      <c r="C19" s="28">
        <f t="shared" si="0"/>
        <v>8.268733850129198</v>
      </c>
      <c r="E19" s="2" t="s">
        <v>0</v>
      </c>
      <c r="F19" s="20">
        <v>215</v>
      </c>
      <c r="G19" s="28">
        <f t="shared" si="1"/>
        <v>11.11111111111111</v>
      </c>
    </row>
    <row r="20" spans="1:7" ht="12.75">
      <c r="A20" s="27"/>
      <c r="B20" s="20"/>
      <c r="C20" s="28"/>
      <c r="E20" s="2" t="s">
        <v>1</v>
      </c>
      <c r="F20" s="20">
        <v>350</v>
      </c>
      <c r="G20" s="28">
        <f t="shared" si="1"/>
        <v>18.087855297157624</v>
      </c>
    </row>
    <row r="21" spans="1:7" ht="12.75">
      <c r="A21" s="29" t="s">
        <v>145</v>
      </c>
      <c r="B21" s="20"/>
      <c r="C21" s="28"/>
      <c r="E21" s="2" t="s">
        <v>2</v>
      </c>
      <c r="F21" s="20">
        <v>275</v>
      </c>
      <c r="G21" s="28">
        <f t="shared" si="1"/>
        <v>14.21188630490956</v>
      </c>
    </row>
    <row r="22" spans="1:7" ht="12.75">
      <c r="A22" s="30" t="s">
        <v>326</v>
      </c>
      <c r="B22" s="20">
        <v>1680</v>
      </c>
      <c r="C22" s="28">
        <f aca="true" t="shared" si="2" ref="C22:C29">B22*100/B$10</f>
        <v>86.82170542635659</v>
      </c>
      <c r="E22" s="2" t="s">
        <v>3</v>
      </c>
      <c r="F22" s="20">
        <v>185</v>
      </c>
      <c r="G22" s="28">
        <f t="shared" si="1"/>
        <v>9.560723514211887</v>
      </c>
    </row>
    <row r="23" spans="1:7" ht="12.75">
      <c r="A23" s="30" t="s">
        <v>328</v>
      </c>
      <c r="B23" s="20">
        <v>300</v>
      </c>
      <c r="C23" s="28">
        <f t="shared" si="2"/>
        <v>15.503875968992247</v>
      </c>
      <c r="E23" s="2" t="s">
        <v>4</v>
      </c>
      <c r="F23" s="20">
        <v>130</v>
      </c>
      <c r="G23" s="28">
        <f t="shared" si="1"/>
        <v>6.718346253229974</v>
      </c>
    </row>
    <row r="24" spans="1:7" ht="12.75">
      <c r="A24" s="30" t="s">
        <v>146</v>
      </c>
      <c r="B24" s="20">
        <v>1095</v>
      </c>
      <c r="C24" s="28">
        <f t="shared" si="2"/>
        <v>56.58914728682171</v>
      </c>
      <c r="E24" s="2" t="s">
        <v>5</v>
      </c>
      <c r="F24" s="20">
        <v>50</v>
      </c>
      <c r="G24" s="28">
        <f t="shared" si="1"/>
        <v>2.5839793281653747</v>
      </c>
    </row>
    <row r="25" spans="1:7" ht="12.75">
      <c r="A25" s="30" t="s">
        <v>147</v>
      </c>
      <c r="B25" s="20">
        <v>25</v>
      </c>
      <c r="C25" s="28">
        <f t="shared" si="2"/>
        <v>1.2919896640826873</v>
      </c>
      <c r="E25" s="2" t="s">
        <v>6</v>
      </c>
      <c r="F25" s="20">
        <v>95</v>
      </c>
      <c r="G25" s="28">
        <f t="shared" si="1"/>
        <v>4.909560723514212</v>
      </c>
    </row>
    <row r="26" spans="1:7" ht="12.75">
      <c r="A26" s="30" t="s">
        <v>329</v>
      </c>
      <c r="B26" s="20" t="s">
        <v>358</v>
      </c>
      <c r="C26" s="28" t="s">
        <v>358</v>
      </c>
      <c r="E26" s="2" t="s">
        <v>7</v>
      </c>
      <c r="F26" s="20">
        <v>60</v>
      </c>
      <c r="G26" s="28">
        <f t="shared" si="1"/>
        <v>3.10077519379845</v>
      </c>
    </row>
    <row r="27" spans="1:7" ht="12.75">
      <c r="A27" s="30" t="s">
        <v>148</v>
      </c>
      <c r="B27" s="20" t="s">
        <v>358</v>
      </c>
      <c r="C27" s="28" t="s">
        <v>358</v>
      </c>
      <c r="E27" s="2" t="s">
        <v>139</v>
      </c>
      <c r="F27" s="20">
        <v>30</v>
      </c>
      <c r="G27" s="28">
        <f t="shared" si="1"/>
        <v>1.550387596899225</v>
      </c>
    </row>
    <row r="28" spans="1:7" ht="12.75">
      <c r="A28" s="30" t="s">
        <v>330</v>
      </c>
      <c r="B28" s="20">
        <v>255</v>
      </c>
      <c r="C28" s="28">
        <f t="shared" si="2"/>
        <v>13.178294573643411</v>
      </c>
      <c r="F28" s="20"/>
      <c r="G28" s="28"/>
    </row>
    <row r="29" spans="1:7" ht="12.75">
      <c r="A29" s="30" t="s">
        <v>331</v>
      </c>
      <c r="B29" s="20">
        <v>260</v>
      </c>
      <c r="C29" s="28">
        <f t="shared" si="2"/>
        <v>13.436692506459949</v>
      </c>
      <c r="E29" s="2" t="s">
        <v>140</v>
      </c>
      <c r="F29" s="31">
        <v>30.3</v>
      </c>
      <c r="G29" s="28" t="s">
        <v>195</v>
      </c>
    </row>
    <row r="30" spans="1:7" ht="12.75">
      <c r="A30" s="27"/>
      <c r="B30" s="20"/>
      <c r="C30" s="28"/>
      <c r="F30" s="20"/>
      <c r="G30" s="28"/>
    </row>
    <row r="31" spans="1:7" ht="12.75">
      <c r="A31" s="29" t="s">
        <v>150</v>
      </c>
      <c r="B31" s="20"/>
      <c r="C31" s="28"/>
      <c r="E31" s="2" t="s">
        <v>8</v>
      </c>
      <c r="F31" s="20">
        <v>1480</v>
      </c>
      <c r="G31" s="28">
        <f aca="true" t="shared" si="3" ref="G31:G38">F31*100/F$11</f>
        <v>76.4857881136951</v>
      </c>
    </row>
    <row r="32" spans="1:7" ht="12.75">
      <c r="A32" s="30" t="s">
        <v>149</v>
      </c>
      <c r="B32" s="20">
        <v>420</v>
      </c>
      <c r="C32" s="28">
        <f>B32*100/B$10</f>
        <v>21.705426356589147</v>
      </c>
      <c r="E32" s="2" t="s">
        <v>9</v>
      </c>
      <c r="F32" s="20">
        <v>645</v>
      </c>
      <c r="G32" s="28">
        <f t="shared" si="3"/>
        <v>33.333333333333336</v>
      </c>
    </row>
    <row r="33" spans="1:7" ht="12.75">
      <c r="A33" s="30" t="s">
        <v>151</v>
      </c>
      <c r="B33" s="20">
        <v>1515</v>
      </c>
      <c r="C33" s="28">
        <f>B33*100/B$10</f>
        <v>78.29457364341086</v>
      </c>
      <c r="E33" s="2" t="s">
        <v>10</v>
      </c>
      <c r="F33" s="20">
        <v>830</v>
      </c>
      <c r="G33" s="28">
        <f t="shared" si="3"/>
        <v>42.89405684754522</v>
      </c>
    </row>
    <row r="34" spans="1:7" ht="12.75">
      <c r="A34" s="30" t="s">
        <v>332</v>
      </c>
      <c r="B34" s="20">
        <v>195</v>
      </c>
      <c r="C34" s="28">
        <f>B34*100/B$10</f>
        <v>10.077519379844961</v>
      </c>
      <c r="E34" s="2" t="s">
        <v>11</v>
      </c>
      <c r="F34" s="20">
        <v>1330</v>
      </c>
      <c r="G34" s="28">
        <f t="shared" si="3"/>
        <v>68.73385012919897</v>
      </c>
    </row>
    <row r="35" spans="1:7" ht="12.75">
      <c r="A35" s="27"/>
      <c r="B35" s="20"/>
      <c r="C35" s="28"/>
      <c r="E35" s="2" t="s">
        <v>13</v>
      </c>
      <c r="F35" s="20">
        <v>220</v>
      </c>
      <c r="G35" s="28">
        <f t="shared" si="3"/>
        <v>11.369509043927648</v>
      </c>
    </row>
    <row r="36" spans="1:7" ht="12.75">
      <c r="A36" s="32" t="s">
        <v>152</v>
      </c>
      <c r="B36" s="20"/>
      <c r="C36" s="28"/>
      <c r="E36" s="2" t="s">
        <v>14</v>
      </c>
      <c r="F36" s="20">
        <v>190</v>
      </c>
      <c r="G36" s="28">
        <f t="shared" si="3"/>
        <v>9.819121447028424</v>
      </c>
    </row>
    <row r="37" spans="1:7" ht="12.75">
      <c r="A37" s="32" t="s">
        <v>175</v>
      </c>
      <c r="B37" s="25">
        <v>1905</v>
      </c>
      <c r="C37" s="21">
        <f aca="true" t="shared" si="4" ref="C37:C44">B37*100/B$37</f>
        <v>100</v>
      </c>
      <c r="E37" s="2" t="s">
        <v>12</v>
      </c>
      <c r="F37" s="20">
        <v>60</v>
      </c>
      <c r="G37" s="28">
        <f t="shared" si="3"/>
        <v>3.10077519379845</v>
      </c>
    </row>
    <row r="38" spans="1:7" ht="12.75">
      <c r="A38" s="33" t="s">
        <v>333</v>
      </c>
      <c r="B38" s="20">
        <v>625</v>
      </c>
      <c r="C38" s="28">
        <f t="shared" si="4"/>
        <v>32.808398950131235</v>
      </c>
      <c r="E38" s="2" t="s">
        <v>10</v>
      </c>
      <c r="F38" s="20">
        <v>130</v>
      </c>
      <c r="G38" s="28">
        <f t="shared" si="3"/>
        <v>6.718346253229974</v>
      </c>
    </row>
    <row r="39" spans="1:7" ht="12.75">
      <c r="A39" s="33" t="s">
        <v>153</v>
      </c>
      <c r="B39" s="20">
        <v>1280</v>
      </c>
      <c r="C39" s="28">
        <f t="shared" si="4"/>
        <v>67.19160104986877</v>
      </c>
      <c r="F39" s="20"/>
      <c r="G39" s="28"/>
    </row>
    <row r="40" spans="1:7" ht="12.75">
      <c r="A40" s="33" t="s">
        <v>176</v>
      </c>
      <c r="B40" s="20">
        <v>490</v>
      </c>
      <c r="C40" s="28">
        <f t="shared" si="4"/>
        <v>25.721784776902886</v>
      </c>
      <c r="E40" s="22" t="s">
        <v>171</v>
      </c>
      <c r="F40" s="20"/>
      <c r="G40" s="28"/>
    </row>
    <row r="41" spans="1:7" ht="12.75">
      <c r="A41" s="33" t="s">
        <v>154</v>
      </c>
      <c r="B41" s="20">
        <v>425</v>
      </c>
      <c r="C41" s="28">
        <f t="shared" si="4"/>
        <v>22.30971128608924</v>
      </c>
      <c r="E41" s="22" t="s">
        <v>191</v>
      </c>
      <c r="F41" s="25">
        <v>1605</v>
      </c>
      <c r="G41" s="21">
        <f>F41*100/F$41</f>
        <v>100</v>
      </c>
    </row>
    <row r="42" spans="1:7" ht="12.75">
      <c r="A42" s="33" t="s">
        <v>176</v>
      </c>
      <c r="B42" s="34">
        <v>265</v>
      </c>
      <c r="C42" s="28">
        <f t="shared" si="4"/>
        <v>13.910761154855644</v>
      </c>
      <c r="E42" s="2" t="s">
        <v>15</v>
      </c>
      <c r="F42" s="20">
        <v>670</v>
      </c>
      <c r="G42" s="28">
        <f aca="true" t="shared" si="5" ref="G42:G48">F42*100/F$41</f>
        <v>41.74454828660436</v>
      </c>
    </row>
    <row r="43" spans="1:7" ht="12.75">
      <c r="A43" s="33" t="s">
        <v>155</v>
      </c>
      <c r="B43" s="20">
        <v>850</v>
      </c>
      <c r="C43" s="28">
        <f t="shared" si="4"/>
        <v>44.61942257217848</v>
      </c>
      <c r="E43" s="2" t="s">
        <v>127</v>
      </c>
      <c r="F43" s="20">
        <v>620</v>
      </c>
      <c r="G43" s="28">
        <f t="shared" si="5"/>
        <v>38.62928348909657</v>
      </c>
    </row>
    <row r="44" spans="1:7" ht="12.75">
      <c r="A44" s="33" t="s">
        <v>176</v>
      </c>
      <c r="B44" s="20">
        <v>230</v>
      </c>
      <c r="C44" s="28">
        <f t="shared" si="4"/>
        <v>12.073490813648293</v>
      </c>
      <c r="E44" s="2" t="s">
        <v>16</v>
      </c>
      <c r="F44" s="20">
        <v>60</v>
      </c>
      <c r="G44" s="28">
        <f t="shared" si="5"/>
        <v>3.7383177570093458</v>
      </c>
    </row>
    <row r="45" spans="1:7" ht="12.75">
      <c r="A45" s="33" t="s">
        <v>156</v>
      </c>
      <c r="B45" s="20" t="s">
        <v>358</v>
      </c>
      <c r="C45" s="28" t="s">
        <v>358</v>
      </c>
      <c r="E45" s="2" t="s">
        <v>17</v>
      </c>
      <c r="F45" s="20">
        <v>95</v>
      </c>
      <c r="G45" s="28">
        <f t="shared" si="5"/>
        <v>5.919003115264798</v>
      </c>
    </row>
    <row r="46" spans="1:7" ht="12.75">
      <c r="A46" s="33" t="s">
        <v>176</v>
      </c>
      <c r="B46" s="20" t="s">
        <v>358</v>
      </c>
      <c r="C46" s="28" t="s">
        <v>358</v>
      </c>
      <c r="E46" s="2" t="s">
        <v>18</v>
      </c>
      <c r="F46" s="20">
        <v>70</v>
      </c>
      <c r="G46" s="28">
        <f t="shared" si="5"/>
        <v>4.361370716510903</v>
      </c>
    </row>
    <row r="47" spans="1:7" ht="12.75">
      <c r="A47" s="27"/>
      <c r="B47" s="20"/>
      <c r="C47" s="28"/>
      <c r="E47" s="2" t="s">
        <v>19</v>
      </c>
      <c r="F47" s="20">
        <v>160</v>
      </c>
      <c r="G47" s="28">
        <f t="shared" si="5"/>
        <v>9.968847352024921</v>
      </c>
    </row>
    <row r="48" spans="1:7" ht="12.75">
      <c r="A48" s="35" t="s">
        <v>157</v>
      </c>
      <c r="B48" s="20"/>
      <c r="C48" s="28"/>
      <c r="E48" s="2" t="s">
        <v>18</v>
      </c>
      <c r="F48" s="20">
        <v>140</v>
      </c>
      <c r="G48" s="28">
        <f t="shared" si="5"/>
        <v>8.722741433021806</v>
      </c>
    </row>
    <row r="49" spans="1:7" ht="12.75">
      <c r="A49" s="35" t="s">
        <v>335</v>
      </c>
      <c r="B49" s="25">
        <v>1935</v>
      </c>
      <c r="C49" s="21">
        <f aca="true" t="shared" si="6" ref="C49:C60">B49*100/B$10</f>
        <v>100</v>
      </c>
      <c r="F49" s="20"/>
      <c r="G49" s="28"/>
    </row>
    <row r="50" spans="1:7" ht="12.75">
      <c r="A50" s="30" t="s">
        <v>334</v>
      </c>
      <c r="B50" s="20">
        <v>1890</v>
      </c>
      <c r="C50" s="28">
        <f t="shared" si="6"/>
        <v>97.67441860465117</v>
      </c>
      <c r="E50" s="22" t="s">
        <v>172</v>
      </c>
      <c r="F50" s="20"/>
      <c r="G50" s="28"/>
    </row>
    <row r="51" spans="1:7" ht="12.75">
      <c r="A51" s="30" t="s">
        <v>336</v>
      </c>
      <c r="B51" s="20">
        <v>700</v>
      </c>
      <c r="C51" s="28">
        <f t="shared" si="6"/>
        <v>36.17571059431525</v>
      </c>
      <c r="E51" s="22" t="s">
        <v>173</v>
      </c>
      <c r="F51" s="20"/>
      <c r="G51" s="28"/>
    </row>
    <row r="52" spans="1:7" ht="12.75">
      <c r="A52" s="30" t="s">
        <v>337</v>
      </c>
      <c r="B52" s="20">
        <v>260</v>
      </c>
      <c r="C52" s="28">
        <f t="shared" si="6"/>
        <v>13.436692506459949</v>
      </c>
      <c r="E52" s="22" t="s">
        <v>192</v>
      </c>
      <c r="F52" s="25">
        <v>65</v>
      </c>
      <c r="G52" s="21">
        <f>F52*100/F52</f>
        <v>100</v>
      </c>
    </row>
    <row r="53" spans="1:7" ht="12.75">
      <c r="A53" s="30" t="s">
        <v>338</v>
      </c>
      <c r="B53" s="20">
        <v>620</v>
      </c>
      <c r="C53" s="28">
        <f t="shared" si="6"/>
        <v>32.041343669250644</v>
      </c>
      <c r="E53" s="2" t="s">
        <v>174</v>
      </c>
      <c r="F53" s="20">
        <v>20</v>
      </c>
      <c r="G53" s="28">
        <f>F53*100/F52</f>
        <v>30.76923076923077</v>
      </c>
    </row>
    <row r="54" spans="1:7" ht="12.75">
      <c r="A54" s="30" t="s">
        <v>158</v>
      </c>
      <c r="B54" s="20">
        <v>410</v>
      </c>
      <c r="C54" s="28">
        <f t="shared" si="6"/>
        <v>21.188630490956072</v>
      </c>
      <c r="F54" s="20"/>
      <c r="G54" s="28"/>
    </row>
    <row r="55" spans="1:7" ht="12.75">
      <c r="A55" s="30" t="s">
        <v>339</v>
      </c>
      <c r="B55" s="20">
        <v>200</v>
      </c>
      <c r="C55" s="28">
        <f t="shared" si="6"/>
        <v>10.335917312661499</v>
      </c>
      <c r="E55" s="22" t="s">
        <v>177</v>
      </c>
      <c r="F55" s="20"/>
      <c r="G55" s="28"/>
    </row>
    <row r="56" spans="1:7" ht="12.75">
      <c r="A56" s="30" t="s">
        <v>159</v>
      </c>
      <c r="B56" s="20">
        <v>50</v>
      </c>
      <c r="C56" s="28">
        <f t="shared" si="6"/>
        <v>2.5839793281653747</v>
      </c>
      <c r="E56" s="22" t="s">
        <v>178</v>
      </c>
      <c r="F56" s="20"/>
      <c r="G56" s="28"/>
    </row>
    <row r="57" spans="1:7" ht="12.75">
      <c r="A57" s="30" t="s">
        <v>340</v>
      </c>
      <c r="B57" s="20">
        <v>110</v>
      </c>
      <c r="C57" s="28">
        <f t="shared" si="6"/>
        <v>5.684754521963824</v>
      </c>
      <c r="E57" s="22" t="s">
        <v>179</v>
      </c>
      <c r="F57" s="25">
        <v>775</v>
      </c>
      <c r="G57" s="21">
        <f aca="true" t="shared" si="7" ref="G57:G62">F57*100/F$57</f>
        <v>100</v>
      </c>
    </row>
    <row r="58" spans="1:7" ht="12.75">
      <c r="A58" s="30" t="s">
        <v>160</v>
      </c>
      <c r="B58" s="20">
        <v>50</v>
      </c>
      <c r="C58" s="28">
        <f t="shared" si="6"/>
        <v>2.5839793281653747</v>
      </c>
      <c r="E58" s="2" t="s">
        <v>20</v>
      </c>
      <c r="F58" s="20" t="s">
        <v>358</v>
      </c>
      <c r="G58" s="28" t="s">
        <v>358</v>
      </c>
    </row>
    <row r="59" spans="1:7" ht="12.75">
      <c r="A59" s="30" t="s">
        <v>341</v>
      </c>
      <c r="B59" s="20">
        <v>50</v>
      </c>
      <c r="C59" s="28">
        <f t="shared" si="6"/>
        <v>2.5839793281653747</v>
      </c>
      <c r="E59" s="2" t="s">
        <v>21</v>
      </c>
      <c r="F59" s="20">
        <v>35</v>
      </c>
      <c r="G59" s="28">
        <f t="shared" si="7"/>
        <v>4.516129032258065</v>
      </c>
    </row>
    <row r="60" spans="1:7" ht="12.75">
      <c r="A60" s="30" t="s">
        <v>161</v>
      </c>
      <c r="B60" s="20">
        <v>40</v>
      </c>
      <c r="C60" s="28">
        <f t="shared" si="6"/>
        <v>2.0671834625322996</v>
      </c>
      <c r="E60" s="2" t="s">
        <v>180</v>
      </c>
      <c r="F60" s="20">
        <v>255</v>
      </c>
      <c r="G60" s="28">
        <f t="shared" si="7"/>
        <v>32.903225806451616</v>
      </c>
    </row>
    <row r="61" spans="1:7" ht="12.75">
      <c r="A61" s="30" t="s">
        <v>162</v>
      </c>
      <c r="B61" s="20">
        <v>10</v>
      </c>
      <c r="C61" s="28">
        <f>B61*100/B$10</f>
        <v>0.5167958656330749</v>
      </c>
      <c r="E61" s="2" t="s">
        <v>22</v>
      </c>
      <c r="F61" s="20">
        <v>155</v>
      </c>
      <c r="G61" s="28">
        <f t="shared" si="7"/>
        <v>20</v>
      </c>
    </row>
    <row r="62" spans="1:7" ht="12.75">
      <c r="A62" s="30"/>
      <c r="B62" s="20"/>
      <c r="C62" s="28"/>
      <c r="E62" s="2" t="s">
        <v>181</v>
      </c>
      <c r="F62" s="20">
        <v>330</v>
      </c>
      <c r="G62" s="28">
        <f t="shared" si="7"/>
        <v>42.58064516129032</v>
      </c>
    </row>
    <row r="63" spans="1:7" ht="12.75">
      <c r="A63" s="35" t="s">
        <v>163</v>
      </c>
      <c r="B63" s="20"/>
      <c r="C63" s="28"/>
      <c r="F63" s="20"/>
      <c r="G63" s="28"/>
    </row>
    <row r="64" spans="1:7" ht="14.25">
      <c r="A64" s="29" t="s">
        <v>306</v>
      </c>
      <c r="B64" s="25">
        <v>700</v>
      </c>
      <c r="C64" s="21">
        <f aca="true" t="shared" si="8" ref="C64:C73">B64*100/B$64</f>
        <v>100</v>
      </c>
      <c r="E64" s="22" t="s">
        <v>182</v>
      </c>
      <c r="F64" s="20"/>
      <c r="G64" s="28"/>
    </row>
    <row r="65" spans="1:7" ht="12.75">
      <c r="A65" s="30" t="s">
        <v>164</v>
      </c>
      <c r="B65" s="20">
        <v>535</v>
      </c>
      <c r="C65" s="28">
        <f t="shared" si="8"/>
        <v>76.42857142857143</v>
      </c>
      <c r="E65" s="22" t="s">
        <v>193</v>
      </c>
      <c r="F65" s="25">
        <v>1175</v>
      </c>
      <c r="G65" s="21">
        <f>F65*100/F$65</f>
        <v>100</v>
      </c>
    </row>
    <row r="66" spans="1:7" ht="12.75">
      <c r="A66" s="30" t="s">
        <v>165</v>
      </c>
      <c r="B66" s="20">
        <v>260</v>
      </c>
      <c r="C66" s="28">
        <f t="shared" si="8"/>
        <v>37.142857142857146</v>
      </c>
      <c r="E66" s="2" t="s">
        <v>23</v>
      </c>
      <c r="F66" s="20">
        <v>175</v>
      </c>
      <c r="G66" s="28">
        <f aca="true" t="shared" si="9" ref="G66:G72">F66*100/F$65</f>
        <v>14.893617021276595</v>
      </c>
    </row>
    <row r="67" spans="1:7" ht="12.75">
      <c r="A67" s="30" t="s">
        <v>166</v>
      </c>
      <c r="B67" s="20">
        <v>285</v>
      </c>
      <c r="C67" s="28">
        <f t="shared" si="8"/>
        <v>40.714285714285715</v>
      </c>
      <c r="E67" s="2" t="s">
        <v>183</v>
      </c>
      <c r="F67" s="20">
        <v>210</v>
      </c>
      <c r="G67" s="28">
        <f t="shared" si="9"/>
        <v>17.872340425531913</v>
      </c>
    </row>
    <row r="68" spans="1:7" ht="12.75">
      <c r="A68" s="30" t="s">
        <v>165</v>
      </c>
      <c r="B68" s="20">
        <v>120</v>
      </c>
      <c r="C68" s="28">
        <f t="shared" si="8"/>
        <v>17.142857142857142</v>
      </c>
      <c r="E68" s="2" t="s">
        <v>184</v>
      </c>
      <c r="F68" s="20">
        <v>265</v>
      </c>
      <c r="G68" s="28">
        <f t="shared" si="9"/>
        <v>22.5531914893617</v>
      </c>
    </row>
    <row r="69" spans="1:7" ht="12.75">
      <c r="A69" s="30" t="s">
        <v>167</v>
      </c>
      <c r="B69" s="20">
        <v>170</v>
      </c>
      <c r="C69" s="28">
        <f t="shared" si="8"/>
        <v>24.285714285714285</v>
      </c>
      <c r="E69" s="2" t="s">
        <v>24</v>
      </c>
      <c r="F69" s="20">
        <v>165</v>
      </c>
      <c r="G69" s="28">
        <f t="shared" si="9"/>
        <v>14.042553191489361</v>
      </c>
    </row>
    <row r="70" spans="1:7" ht="12.75">
      <c r="A70" s="30" t="s">
        <v>165</v>
      </c>
      <c r="B70" s="20">
        <v>105</v>
      </c>
      <c r="C70" s="28">
        <f t="shared" si="8"/>
        <v>15</v>
      </c>
      <c r="E70" s="2" t="s">
        <v>25</v>
      </c>
      <c r="F70" s="20">
        <v>100</v>
      </c>
      <c r="G70" s="28">
        <f t="shared" si="9"/>
        <v>8.51063829787234</v>
      </c>
    </row>
    <row r="71" spans="1:7" ht="12.75">
      <c r="A71" s="30" t="s">
        <v>168</v>
      </c>
      <c r="B71" s="20">
        <v>165</v>
      </c>
      <c r="C71" s="28">
        <f t="shared" si="8"/>
        <v>23.571428571428573</v>
      </c>
      <c r="E71" s="2" t="s">
        <v>26</v>
      </c>
      <c r="F71" s="20">
        <v>130</v>
      </c>
      <c r="G71" s="28">
        <f t="shared" si="9"/>
        <v>11.063829787234043</v>
      </c>
    </row>
    <row r="72" spans="1:7" ht="12.75">
      <c r="A72" s="30" t="s">
        <v>169</v>
      </c>
      <c r="B72" s="20">
        <v>140</v>
      </c>
      <c r="C72" s="28">
        <f t="shared" si="8"/>
        <v>20</v>
      </c>
      <c r="E72" s="2" t="s">
        <v>185</v>
      </c>
      <c r="F72" s="20">
        <v>130</v>
      </c>
      <c r="G72" s="28">
        <f t="shared" si="9"/>
        <v>11.063829787234043</v>
      </c>
    </row>
    <row r="73" spans="1:7" ht="12.75">
      <c r="A73" s="30" t="s">
        <v>170</v>
      </c>
      <c r="B73" s="20">
        <v>40</v>
      </c>
      <c r="C73" s="28">
        <f t="shared" si="8"/>
        <v>5.714285714285714</v>
      </c>
      <c r="F73" s="20"/>
      <c r="G73" s="28"/>
    </row>
    <row r="74" spans="1:7" ht="12.75">
      <c r="A74" s="27"/>
      <c r="B74" s="36"/>
      <c r="C74" s="24"/>
      <c r="E74" s="2" t="s">
        <v>186</v>
      </c>
      <c r="F74" s="36" t="s">
        <v>195</v>
      </c>
      <c r="G74" s="37">
        <f>SUM(F68:F72)*100/F65</f>
        <v>67.23404255319149</v>
      </c>
    </row>
    <row r="75" spans="1:7" ht="12.75">
      <c r="A75" s="19" t="s">
        <v>188</v>
      </c>
      <c r="B75" s="20"/>
      <c r="C75" s="28"/>
      <c r="E75" s="2" t="s">
        <v>187</v>
      </c>
      <c r="F75" s="36" t="s">
        <v>195</v>
      </c>
      <c r="G75" s="37">
        <f>(F71+F72)*100/F65</f>
        <v>22.127659574468087</v>
      </c>
    </row>
    <row r="76" spans="1:7" ht="12.75">
      <c r="A76" s="19" t="s">
        <v>194</v>
      </c>
      <c r="B76" s="25">
        <v>1905</v>
      </c>
      <c r="C76" s="21">
        <f>B76*100/B$37</f>
        <v>100</v>
      </c>
      <c r="F76" s="20"/>
      <c r="G76" s="28"/>
    </row>
    <row r="77" spans="1:7" ht="12.75">
      <c r="A77" s="27" t="s">
        <v>342</v>
      </c>
      <c r="B77" s="20">
        <v>920</v>
      </c>
      <c r="C77" s="28">
        <f aca="true" t="shared" si="10" ref="C77:C83">B77*100/B$37</f>
        <v>48.29396325459317</v>
      </c>
      <c r="E77" s="38" t="s">
        <v>221</v>
      </c>
      <c r="F77" s="20"/>
      <c r="G77" s="28"/>
    </row>
    <row r="78" spans="1:7" ht="12.75">
      <c r="A78" s="27" t="s">
        <v>189</v>
      </c>
      <c r="B78" s="20">
        <v>660</v>
      </c>
      <c r="C78" s="28">
        <f t="shared" si="10"/>
        <v>34.645669291338585</v>
      </c>
      <c r="E78" s="38" t="s">
        <v>249</v>
      </c>
      <c r="F78" s="25">
        <v>1480</v>
      </c>
      <c r="G78" s="21">
        <f>F78*100/F$78</f>
        <v>100</v>
      </c>
    </row>
    <row r="79" spans="1:7" ht="12.75">
      <c r="A79" s="27" t="s">
        <v>343</v>
      </c>
      <c r="B79" s="20">
        <v>460</v>
      </c>
      <c r="C79" s="28">
        <f t="shared" si="10"/>
        <v>24.146981627296586</v>
      </c>
      <c r="E79" s="39" t="s">
        <v>27</v>
      </c>
      <c r="F79" s="20">
        <v>65</v>
      </c>
      <c r="G79" s="28">
        <f>F79*100/F$78</f>
        <v>4.391891891891892</v>
      </c>
    </row>
    <row r="80" spans="1:7" ht="12.75">
      <c r="A80" s="27" t="s">
        <v>344</v>
      </c>
      <c r="B80" s="20">
        <v>200</v>
      </c>
      <c r="C80" s="28">
        <f t="shared" si="10"/>
        <v>10.498687664041995</v>
      </c>
      <c r="E80" s="39"/>
      <c r="F80" s="20"/>
      <c r="G80" s="28"/>
    </row>
    <row r="81" spans="1:7" ht="12.75">
      <c r="A81" s="27" t="s">
        <v>345</v>
      </c>
      <c r="B81" s="20">
        <v>110</v>
      </c>
      <c r="C81" s="28">
        <f t="shared" si="10"/>
        <v>5.774278215223097</v>
      </c>
      <c r="E81" s="39"/>
      <c r="F81" s="20"/>
      <c r="G81" s="28"/>
    </row>
    <row r="82" spans="1:7" ht="12.75">
      <c r="A82" s="27" t="s">
        <v>346</v>
      </c>
      <c r="B82" s="20">
        <v>90</v>
      </c>
      <c r="C82" s="28">
        <f t="shared" si="10"/>
        <v>4.724409448818897</v>
      </c>
      <c r="E82" s="39"/>
      <c r="F82" s="20"/>
      <c r="G82" s="28"/>
    </row>
    <row r="83" spans="1:7" ht="13.5" thickBot="1">
      <c r="A83" s="40" t="s">
        <v>347</v>
      </c>
      <c r="B83" s="41">
        <v>325</v>
      </c>
      <c r="C83" s="42">
        <f t="shared" si="10"/>
        <v>17.060367454068242</v>
      </c>
      <c r="D83" s="43"/>
      <c r="E83" s="44"/>
      <c r="F83" s="41"/>
      <c r="G83" s="42"/>
    </row>
    <row r="84" ht="13.5" thickTop="1">
      <c r="A84" s="1" t="s">
        <v>361</v>
      </c>
    </row>
    <row r="85" ht="12.75">
      <c r="A85" s="45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6" t="s">
        <v>360</v>
      </c>
    </row>
    <row r="89" ht="14.25">
      <c r="A89" s="46" t="s">
        <v>128</v>
      </c>
    </row>
    <row r="90" ht="12.75">
      <c r="A90" s="2" t="s">
        <v>198</v>
      </c>
    </row>
  </sheetData>
  <printOptions/>
  <pageMargins left="0.65" right="0.75" top="0.5" bottom="0.26" header="0.5" footer="0.23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1" t="s">
        <v>362</v>
      </c>
    </row>
    <row r="2" ht="15.75">
      <c r="A2" s="3" t="s">
        <v>313</v>
      </c>
    </row>
    <row r="3" ht="14.25">
      <c r="A3" s="4" t="s">
        <v>359</v>
      </c>
    </row>
    <row r="4" ht="12.75">
      <c r="A4" s="2" t="s">
        <v>305</v>
      </c>
    </row>
    <row r="6" ht="13.5" thickBot="1">
      <c r="A6" s="5" t="s">
        <v>356</v>
      </c>
    </row>
    <row r="7" spans="1:7" ht="13.5" thickTop="1">
      <c r="A7" s="6"/>
      <c r="B7" s="7"/>
      <c r="C7" s="8"/>
      <c r="D7" s="9"/>
      <c r="E7" s="10"/>
      <c r="F7" s="7"/>
      <c r="G7" s="8"/>
    </row>
    <row r="8" spans="1:7" ht="12.75">
      <c r="A8" s="11" t="s">
        <v>135</v>
      </c>
      <c r="B8" s="12" t="s">
        <v>136</v>
      </c>
      <c r="C8" s="13" t="s">
        <v>137</v>
      </c>
      <c r="D8" s="14"/>
      <c r="E8" s="15" t="s">
        <v>135</v>
      </c>
      <c r="F8" s="12" t="s">
        <v>136</v>
      </c>
      <c r="G8" s="13" t="s">
        <v>137</v>
      </c>
    </row>
    <row r="9" spans="1:7" ht="12.75">
      <c r="A9" s="16"/>
      <c r="B9" s="17"/>
      <c r="C9" s="47"/>
      <c r="F9" s="48"/>
      <c r="G9" s="47"/>
    </row>
    <row r="10" spans="1:7" ht="12.75">
      <c r="A10" s="49" t="s">
        <v>199</v>
      </c>
      <c r="B10" s="23"/>
      <c r="C10" s="28"/>
      <c r="E10" s="22" t="s">
        <v>220</v>
      </c>
      <c r="F10" s="20"/>
      <c r="G10" s="28"/>
    </row>
    <row r="11" spans="1:7" ht="12.75">
      <c r="A11" s="49" t="s">
        <v>241</v>
      </c>
      <c r="B11" s="25">
        <v>1575</v>
      </c>
      <c r="C11" s="21">
        <f>B11*100/B$11</f>
        <v>100</v>
      </c>
      <c r="E11" s="22" t="s">
        <v>248</v>
      </c>
      <c r="F11" s="25">
        <v>790</v>
      </c>
      <c r="G11" s="21">
        <f aca="true" t="shared" si="0" ref="G11:G16">F11*100/F$11</f>
        <v>100</v>
      </c>
    </row>
    <row r="12" spans="1:7" ht="12.75">
      <c r="A12" s="50" t="s">
        <v>28</v>
      </c>
      <c r="B12" s="20">
        <v>865</v>
      </c>
      <c r="C12" s="28">
        <f>B12*100/B$11</f>
        <v>54.92063492063492</v>
      </c>
      <c r="E12" s="4" t="s">
        <v>54</v>
      </c>
      <c r="F12" s="51">
        <v>440</v>
      </c>
      <c r="G12" s="52">
        <f t="shared" si="0"/>
        <v>55.69620253164557</v>
      </c>
    </row>
    <row r="13" spans="1:7" ht="12.75">
      <c r="A13" s="50" t="s">
        <v>200</v>
      </c>
      <c r="B13" s="20">
        <v>865</v>
      </c>
      <c r="C13" s="28">
        <f>B13*100/B$11</f>
        <v>54.92063492063492</v>
      </c>
      <c r="E13" s="2" t="s">
        <v>55</v>
      </c>
      <c r="F13" s="20">
        <v>155</v>
      </c>
      <c r="G13" s="28">
        <f t="shared" si="0"/>
        <v>19.620253164556964</v>
      </c>
    </row>
    <row r="14" spans="1:7" ht="12.75">
      <c r="A14" s="50" t="s">
        <v>29</v>
      </c>
      <c r="B14" s="20">
        <v>815</v>
      </c>
      <c r="C14" s="28">
        <f>B14*100/B$11</f>
        <v>51.74603174603175</v>
      </c>
      <c r="E14" s="4" t="s">
        <v>287</v>
      </c>
      <c r="F14" s="51">
        <v>170</v>
      </c>
      <c r="G14" s="52">
        <f t="shared" si="0"/>
        <v>21.518987341772153</v>
      </c>
    </row>
    <row r="15" spans="1:7" ht="12.75">
      <c r="A15" s="50" t="s">
        <v>30</v>
      </c>
      <c r="B15" s="20">
        <v>55</v>
      </c>
      <c r="C15" s="28">
        <f>B15*100/B$11</f>
        <v>3.492063492063492</v>
      </c>
      <c r="E15" s="2" t="s">
        <v>56</v>
      </c>
      <c r="F15" s="20">
        <v>20</v>
      </c>
      <c r="G15" s="28">
        <f t="shared" si="0"/>
        <v>2.5316455696202533</v>
      </c>
    </row>
    <row r="16" spans="1:7" ht="12.75">
      <c r="A16" s="50" t="s">
        <v>201</v>
      </c>
      <c r="B16" s="20" t="s">
        <v>195</v>
      </c>
      <c r="C16" s="28">
        <f>B15*100/B13</f>
        <v>6.358381502890174</v>
      </c>
      <c r="E16" s="2" t="s">
        <v>57</v>
      </c>
      <c r="F16" s="20">
        <v>4</v>
      </c>
      <c r="G16" s="28">
        <f t="shared" si="0"/>
        <v>0.5063291139240507</v>
      </c>
    </row>
    <row r="17" spans="1:7" ht="12.75">
      <c r="A17" s="50" t="s">
        <v>31</v>
      </c>
      <c r="B17" s="20" t="s">
        <v>358</v>
      </c>
      <c r="C17" s="28" t="s">
        <v>358</v>
      </c>
      <c r="E17" s="2" t="s">
        <v>58</v>
      </c>
      <c r="F17" s="20" t="s">
        <v>358</v>
      </c>
      <c r="G17" s="28" t="s">
        <v>358</v>
      </c>
    </row>
    <row r="18" spans="1:7" ht="12.75">
      <c r="A18" s="50" t="s">
        <v>32</v>
      </c>
      <c r="B18" s="20">
        <v>705</v>
      </c>
      <c r="C18" s="28">
        <f>B18*100/B$11</f>
        <v>44.76190476190476</v>
      </c>
      <c r="E18" s="2" t="s">
        <v>302</v>
      </c>
      <c r="F18" s="31">
        <v>32.7</v>
      </c>
      <c r="G18" s="28" t="s">
        <v>195</v>
      </c>
    </row>
    <row r="19" spans="1:7" ht="12.75">
      <c r="A19" s="50"/>
      <c r="B19" s="20"/>
      <c r="C19" s="28"/>
      <c r="F19" s="20"/>
      <c r="G19" s="28"/>
    </row>
    <row r="20" spans="1:7" ht="12.75">
      <c r="A20" s="49" t="s">
        <v>242</v>
      </c>
      <c r="B20" s="25">
        <v>865</v>
      </c>
      <c r="C20" s="21">
        <f>B20*100/B$20</f>
        <v>100</v>
      </c>
      <c r="E20" s="22" t="s">
        <v>224</v>
      </c>
      <c r="F20" s="25"/>
      <c r="G20" s="21"/>
    </row>
    <row r="21" spans="1:7" ht="14.25">
      <c r="A21" s="50" t="s">
        <v>33</v>
      </c>
      <c r="B21" s="20">
        <v>450</v>
      </c>
      <c r="C21" s="28">
        <f>B21*100/B$20</f>
        <v>52.02312138728324</v>
      </c>
      <c r="E21" s="22" t="s">
        <v>314</v>
      </c>
      <c r="F21" s="25">
        <v>700</v>
      </c>
      <c r="G21" s="21">
        <f>F21*100/F$21</f>
        <v>100</v>
      </c>
    </row>
    <row r="22" spans="1:7" ht="12.75">
      <c r="A22" s="50" t="s">
        <v>200</v>
      </c>
      <c r="B22" s="20">
        <v>450</v>
      </c>
      <c r="C22" s="28">
        <f>B22*100/B$20</f>
        <v>52.02312138728324</v>
      </c>
      <c r="E22" s="2" t="s">
        <v>225</v>
      </c>
      <c r="F22" s="20">
        <v>95</v>
      </c>
      <c r="G22" s="28">
        <f aca="true" t="shared" si="1" ref="G22:G31">F22*100/F$21</f>
        <v>13.571428571428571</v>
      </c>
    </row>
    <row r="23" spans="1:7" ht="12.75">
      <c r="A23" s="50" t="s">
        <v>34</v>
      </c>
      <c r="B23" s="20">
        <v>445</v>
      </c>
      <c r="C23" s="28">
        <f>B23*100/B$20</f>
        <v>51.445086705202314</v>
      </c>
      <c r="E23" s="2" t="s">
        <v>226</v>
      </c>
      <c r="F23" s="20">
        <v>50</v>
      </c>
      <c r="G23" s="28">
        <f t="shared" si="1"/>
        <v>7.142857142857143</v>
      </c>
    </row>
    <row r="24" spans="1:7" ht="12.75">
      <c r="A24" s="50"/>
      <c r="B24" s="20"/>
      <c r="C24" s="28"/>
      <c r="E24" s="2" t="s">
        <v>227</v>
      </c>
      <c r="F24" s="20">
        <v>100</v>
      </c>
      <c r="G24" s="28">
        <f t="shared" si="1"/>
        <v>14.285714285714286</v>
      </c>
    </row>
    <row r="25" spans="1:7" ht="12.75">
      <c r="A25" s="49" t="s">
        <v>243</v>
      </c>
      <c r="B25" s="25">
        <v>50</v>
      </c>
      <c r="C25" s="21">
        <f>B25*100/B$25</f>
        <v>100</v>
      </c>
      <c r="E25" s="2" t="s">
        <v>228</v>
      </c>
      <c r="F25" s="20">
        <v>90</v>
      </c>
      <c r="G25" s="28">
        <f t="shared" si="1"/>
        <v>12.857142857142858</v>
      </c>
    </row>
    <row r="26" spans="1:7" ht="12.75">
      <c r="A26" s="50" t="s">
        <v>35</v>
      </c>
      <c r="B26" s="20">
        <v>35</v>
      </c>
      <c r="C26" s="28">
        <f>B26*100/B$25</f>
        <v>70</v>
      </c>
      <c r="E26" s="2" t="s">
        <v>229</v>
      </c>
      <c r="F26" s="20">
        <v>130</v>
      </c>
      <c r="G26" s="28">
        <f t="shared" si="1"/>
        <v>18.571428571428573</v>
      </c>
    </row>
    <row r="27" spans="1:7" ht="12.75">
      <c r="A27" s="50"/>
      <c r="B27" s="20"/>
      <c r="C27" s="28"/>
      <c r="E27" s="2" t="s">
        <v>230</v>
      </c>
      <c r="F27" s="20">
        <v>80</v>
      </c>
      <c r="G27" s="28">
        <f t="shared" si="1"/>
        <v>11.428571428571429</v>
      </c>
    </row>
    <row r="28" spans="1:7" ht="12.75">
      <c r="A28" s="49" t="s">
        <v>202</v>
      </c>
      <c r="B28" s="20"/>
      <c r="C28" s="28"/>
      <c r="E28" s="2" t="s">
        <v>231</v>
      </c>
      <c r="F28" s="20">
        <v>55</v>
      </c>
      <c r="G28" s="28">
        <f t="shared" si="1"/>
        <v>7.857142857142857</v>
      </c>
    </row>
    <row r="29" spans="1:7" ht="12.75">
      <c r="A29" s="49" t="s">
        <v>244</v>
      </c>
      <c r="B29" s="25">
        <v>815</v>
      </c>
      <c r="C29" s="21">
        <f>B29*100/B$29</f>
        <v>100</v>
      </c>
      <c r="E29" s="2" t="s">
        <v>232</v>
      </c>
      <c r="F29" s="20">
        <v>50</v>
      </c>
      <c r="G29" s="28">
        <f t="shared" si="1"/>
        <v>7.142857142857143</v>
      </c>
    </row>
    <row r="30" spans="1:7" ht="12.75">
      <c r="A30" s="49" t="s">
        <v>203</v>
      </c>
      <c r="B30" s="20"/>
      <c r="C30" s="28"/>
      <c r="E30" s="2" t="s">
        <v>233</v>
      </c>
      <c r="F30" s="20">
        <v>35</v>
      </c>
      <c r="G30" s="28">
        <f t="shared" si="1"/>
        <v>5</v>
      </c>
    </row>
    <row r="31" spans="1:7" ht="12.75">
      <c r="A31" s="50" t="s">
        <v>204</v>
      </c>
      <c r="B31" s="20">
        <v>225</v>
      </c>
      <c r="C31" s="28">
        <f>B31*100/B$29</f>
        <v>27.607361963190183</v>
      </c>
      <c r="E31" s="2" t="s">
        <v>234</v>
      </c>
      <c r="F31" s="20">
        <v>10</v>
      </c>
      <c r="G31" s="28">
        <f t="shared" si="1"/>
        <v>1.4285714285714286</v>
      </c>
    </row>
    <row r="32" spans="1:7" ht="12.75">
      <c r="A32" s="50" t="s">
        <v>205</v>
      </c>
      <c r="B32" s="20">
        <v>145</v>
      </c>
      <c r="C32" s="28">
        <f>B32*100/B$29</f>
        <v>17.791411042944784</v>
      </c>
      <c r="E32" s="2" t="s">
        <v>132</v>
      </c>
      <c r="F32" s="20">
        <v>36136</v>
      </c>
      <c r="G32" s="28" t="s">
        <v>195</v>
      </c>
    </row>
    <row r="33" spans="1:7" ht="12.75">
      <c r="A33" s="50" t="s">
        <v>206</v>
      </c>
      <c r="B33" s="20">
        <v>230</v>
      </c>
      <c r="C33" s="28">
        <f>B33*100/B$29</f>
        <v>28.220858895705522</v>
      </c>
      <c r="F33" s="20"/>
      <c r="G33" s="28"/>
    </row>
    <row r="34" spans="1:7" ht="12.75">
      <c r="A34" s="50" t="s">
        <v>36</v>
      </c>
      <c r="B34" s="20">
        <v>4</v>
      </c>
      <c r="C34" s="28">
        <f>B34*100/B$29</f>
        <v>0.49079754601226994</v>
      </c>
      <c r="E34" s="2" t="s">
        <v>59</v>
      </c>
      <c r="F34" s="20">
        <v>610</v>
      </c>
      <c r="G34" s="28">
        <f>F34*100/F$21</f>
        <v>87.14285714285714</v>
      </c>
    </row>
    <row r="35" spans="1:7" ht="12.75">
      <c r="A35" s="50" t="s">
        <v>207</v>
      </c>
      <c r="B35" s="20"/>
      <c r="C35" s="28"/>
      <c r="E35" s="2" t="s">
        <v>296</v>
      </c>
      <c r="F35" s="20">
        <v>49404</v>
      </c>
      <c r="G35" s="28" t="s">
        <v>195</v>
      </c>
    </row>
    <row r="36" spans="1:7" ht="12.75">
      <c r="A36" s="50" t="s">
        <v>208</v>
      </c>
      <c r="B36" s="20">
        <v>105</v>
      </c>
      <c r="C36" s="28">
        <f>B36*100/B$29</f>
        <v>12.883435582822086</v>
      </c>
      <c r="E36" s="2" t="s">
        <v>130</v>
      </c>
      <c r="F36" s="20">
        <v>105</v>
      </c>
      <c r="G36" s="28">
        <f>F36*100/F$21</f>
        <v>15</v>
      </c>
    </row>
    <row r="37" spans="1:7" ht="12.75">
      <c r="A37" s="50" t="s">
        <v>209</v>
      </c>
      <c r="B37" s="20"/>
      <c r="C37" s="28"/>
      <c r="E37" s="2" t="s">
        <v>297</v>
      </c>
      <c r="F37" s="20">
        <v>11679</v>
      </c>
      <c r="G37" s="28" t="s">
        <v>195</v>
      </c>
    </row>
    <row r="38" spans="1:7" ht="12.75">
      <c r="A38" s="50" t="s">
        <v>37</v>
      </c>
      <c r="B38" s="20">
        <v>105</v>
      </c>
      <c r="C38" s="28">
        <f>B38*100/B$29</f>
        <v>12.883435582822086</v>
      </c>
      <c r="E38" s="2" t="s">
        <v>131</v>
      </c>
      <c r="F38" s="20">
        <v>10</v>
      </c>
      <c r="G38" s="28">
        <f>F38*100/F$21</f>
        <v>1.4285714285714286</v>
      </c>
    </row>
    <row r="39" spans="1:7" ht="12.75">
      <c r="A39" s="50"/>
      <c r="B39" s="20"/>
      <c r="C39" s="28"/>
      <c r="E39" s="2" t="s">
        <v>298</v>
      </c>
      <c r="F39" s="20">
        <v>5470</v>
      </c>
      <c r="G39" s="28" t="s">
        <v>195</v>
      </c>
    </row>
    <row r="40" spans="1:7" ht="12.75">
      <c r="A40" s="49" t="s">
        <v>210</v>
      </c>
      <c r="B40" s="20"/>
      <c r="C40" s="28"/>
      <c r="E40" s="2" t="s">
        <v>235</v>
      </c>
      <c r="F40" s="20">
        <v>55</v>
      </c>
      <c r="G40" s="28">
        <f>F40*100/F$21</f>
        <v>7.857142857142857</v>
      </c>
    </row>
    <row r="41" spans="1:7" ht="12.75">
      <c r="A41" s="50" t="s">
        <v>211</v>
      </c>
      <c r="B41" s="20">
        <v>15</v>
      </c>
      <c r="C41" s="28">
        <f aca="true" t="shared" si="2" ref="C41:C47">B41*100/B$29</f>
        <v>1.8404907975460123</v>
      </c>
      <c r="E41" s="2" t="s">
        <v>299</v>
      </c>
      <c r="F41" s="20">
        <v>612</v>
      </c>
      <c r="G41" s="28" t="s">
        <v>195</v>
      </c>
    </row>
    <row r="42" spans="1:7" ht="12.75">
      <c r="A42" s="50" t="s">
        <v>38</v>
      </c>
      <c r="B42" s="20">
        <v>90</v>
      </c>
      <c r="C42" s="28">
        <f t="shared" si="2"/>
        <v>11.042944785276074</v>
      </c>
      <c r="E42" s="2" t="s">
        <v>236</v>
      </c>
      <c r="F42" s="20">
        <v>45</v>
      </c>
      <c r="G42" s="28">
        <f>F42*100/F$21</f>
        <v>6.428571428571429</v>
      </c>
    </row>
    <row r="43" spans="1:7" ht="12.75">
      <c r="A43" s="50" t="s">
        <v>39</v>
      </c>
      <c r="B43" s="20">
        <v>75</v>
      </c>
      <c r="C43" s="28">
        <f t="shared" si="2"/>
        <v>9.202453987730062</v>
      </c>
      <c r="E43" s="2" t="s">
        <v>300</v>
      </c>
      <c r="F43" s="20">
        <v>10051</v>
      </c>
      <c r="G43" s="28" t="s">
        <v>195</v>
      </c>
    </row>
    <row r="44" spans="1:7" ht="12.75">
      <c r="A44" s="50" t="s">
        <v>40</v>
      </c>
      <c r="B44" s="20">
        <v>20</v>
      </c>
      <c r="C44" s="28">
        <f t="shared" si="2"/>
        <v>2.4539877300613497</v>
      </c>
      <c r="F44" s="20"/>
      <c r="G44" s="28"/>
    </row>
    <row r="45" spans="1:7" ht="14.25">
      <c r="A45" s="50" t="s">
        <v>41</v>
      </c>
      <c r="B45" s="20">
        <v>115</v>
      </c>
      <c r="C45" s="28">
        <f t="shared" si="2"/>
        <v>14.110429447852761</v>
      </c>
      <c r="E45" s="22" t="s">
        <v>315</v>
      </c>
      <c r="F45" s="25">
        <v>535</v>
      </c>
      <c r="G45" s="21">
        <f>F45*100/F$45</f>
        <v>100</v>
      </c>
    </row>
    <row r="46" spans="1:7" ht="12.75">
      <c r="A46" s="50" t="s">
        <v>212</v>
      </c>
      <c r="B46" s="20">
        <v>20</v>
      </c>
      <c r="C46" s="28">
        <f t="shared" si="2"/>
        <v>2.4539877300613497</v>
      </c>
      <c r="E46" s="2" t="s">
        <v>225</v>
      </c>
      <c r="F46" s="20">
        <v>50</v>
      </c>
      <c r="G46" s="28">
        <f aca="true" t="shared" si="3" ref="G46:G55">F46*100/F$45</f>
        <v>9.345794392523365</v>
      </c>
    </row>
    <row r="47" spans="1:7" ht="12.75">
      <c r="A47" s="50" t="s">
        <v>42</v>
      </c>
      <c r="B47" s="20">
        <v>35</v>
      </c>
      <c r="C47" s="28">
        <f t="shared" si="2"/>
        <v>4.294478527607362</v>
      </c>
      <c r="E47" s="2" t="s">
        <v>226</v>
      </c>
      <c r="F47" s="20">
        <v>20</v>
      </c>
      <c r="G47" s="28">
        <f t="shared" si="3"/>
        <v>3.7383177570093458</v>
      </c>
    </row>
    <row r="48" spans="1:7" ht="12.75">
      <c r="A48" s="50" t="s">
        <v>213</v>
      </c>
      <c r="B48" s="20"/>
      <c r="C48" s="28"/>
      <c r="E48" s="2" t="s">
        <v>227</v>
      </c>
      <c r="F48" s="20">
        <v>70</v>
      </c>
      <c r="G48" s="28">
        <f t="shared" si="3"/>
        <v>13.08411214953271</v>
      </c>
    </row>
    <row r="49" spans="1:7" ht="12.75">
      <c r="A49" s="50" t="s">
        <v>43</v>
      </c>
      <c r="B49" s="20">
        <v>20</v>
      </c>
      <c r="C49" s="28">
        <f>B49*100/B$29</f>
        <v>2.4539877300613497</v>
      </c>
      <c r="E49" s="2" t="s">
        <v>228</v>
      </c>
      <c r="F49" s="20">
        <v>75</v>
      </c>
      <c r="G49" s="28">
        <f t="shared" si="3"/>
        <v>14.018691588785046</v>
      </c>
    </row>
    <row r="50" spans="1:7" ht="12.75">
      <c r="A50" s="50" t="s">
        <v>214</v>
      </c>
      <c r="B50" s="20"/>
      <c r="C50" s="28"/>
      <c r="E50" s="2" t="s">
        <v>229</v>
      </c>
      <c r="F50" s="20">
        <v>100</v>
      </c>
      <c r="G50" s="28">
        <f t="shared" si="3"/>
        <v>18.69158878504673</v>
      </c>
    </row>
    <row r="51" spans="1:7" ht="12.75">
      <c r="A51" s="50" t="s">
        <v>285</v>
      </c>
      <c r="B51" s="20">
        <v>95</v>
      </c>
      <c r="C51" s="28">
        <f>B51*100/B$29</f>
        <v>11.656441717791411</v>
      </c>
      <c r="E51" s="2" t="s">
        <v>230</v>
      </c>
      <c r="F51" s="20">
        <v>95</v>
      </c>
      <c r="G51" s="28">
        <f t="shared" si="3"/>
        <v>17.757009345794394</v>
      </c>
    </row>
    <row r="52" spans="1:7" ht="12.75">
      <c r="A52" s="50" t="s">
        <v>286</v>
      </c>
      <c r="B52" s="20">
        <v>210</v>
      </c>
      <c r="C52" s="28">
        <f>B52*100/B$29</f>
        <v>25.766871165644172</v>
      </c>
      <c r="E52" s="2" t="s">
        <v>231</v>
      </c>
      <c r="F52" s="20">
        <v>35</v>
      </c>
      <c r="G52" s="28">
        <f t="shared" si="3"/>
        <v>6.542056074766355</v>
      </c>
    </row>
    <row r="53" spans="1:7" ht="12.75">
      <c r="A53" s="50" t="s">
        <v>215</v>
      </c>
      <c r="B53" s="20"/>
      <c r="C53" s="28"/>
      <c r="E53" s="2" t="s">
        <v>232</v>
      </c>
      <c r="F53" s="20">
        <v>50</v>
      </c>
      <c r="G53" s="28">
        <f t="shared" si="3"/>
        <v>9.345794392523365</v>
      </c>
    </row>
    <row r="54" spans="1:7" ht="12.75">
      <c r="A54" s="50" t="s">
        <v>44</v>
      </c>
      <c r="B54" s="20">
        <v>80</v>
      </c>
      <c r="C54" s="28">
        <f>B54*100/B$29</f>
        <v>9.815950920245399</v>
      </c>
      <c r="E54" s="2" t="s">
        <v>233</v>
      </c>
      <c r="F54" s="20">
        <v>35</v>
      </c>
      <c r="G54" s="28">
        <f t="shared" si="3"/>
        <v>6.542056074766355</v>
      </c>
    </row>
    <row r="55" spans="1:7" ht="12.75">
      <c r="A55" s="50" t="s">
        <v>216</v>
      </c>
      <c r="B55" s="20">
        <v>35</v>
      </c>
      <c r="C55" s="28">
        <f>B55*100/B$29</f>
        <v>4.294478527607362</v>
      </c>
      <c r="E55" s="2" t="s">
        <v>234</v>
      </c>
      <c r="F55" s="20">
        <v>10</v>
      </c>
      <c r="G55" s="28">
        <f t="shared" si="3"/>
        <v>1.8691588785046729</v>
      </c>
    </row>
    <row r="56" spans="1:7" ht="12.75">
      <c r="A56" s="50" t="s">
        <v>45</v>
      </c>
      <c r="B56" s="20">
        <v>4</v>
      </c>
      <c r="C56" s="28">
        <f>B56*100/B$29</f>
        <v>0.49079754601226994</v>
      </c>
      <c r="E56" s="2" t="s">
        <v>237</v>
      </c>
      <c r="F56" s="20">
        <v>42202</v>
      </c>
      <c r="G56" s="28" t="s">
        <v>195</v>
      </c>
    </row>
    <row r="57" spans="1:7" ht="12.75">
      <c r="A57" s="50"/>
      <c r="B57" s="20"/>
      <c r="C57" s="28"/>
      <c r="F57" s="20"/>
      <c r="G57" s="28"/>
    </row>
    <row r="58" spans="1:7" ht="12.75">
      <c r="A58" s="49" t="s">
        <v>217</v>
      </c>
      <c r="B58" s="20"/>
      <c r="C58" s="28"/>
      <c r="E58" s="2" t="s">
        <v>301</v>
      </c>
      <c r="F58" s="20">
        <v>15825</v>
      </c>
      <c r="G58" s="28" t="s">
        <v>195</v>
      </c>
    </row>
    <row r="59" spans="1:7" ht="12.75">
      <c r="A59" s="50" t="s">
        <v>46</v>
      </c>
      <c r="B59" s="20">
        <v>645</v>
      </c>
      <c r="C59" s="28">
        <f>B59*100/B$29</f>
        <v>79.14110429447852</v>
      </c>
      <c r="E59" s="53" t="s">
        <v>238</v>
      </c>
      <c r="F59" s="20"/>
      <c r="G59" s="28"/>
    </row>
    <row r="60" spans="1:7" ht="12.75">
      <c r="A60" s="50" t="s">
        <v>218</v>
      </c>
      <c r="B60" s="20">
        <v>140</v>
      </c>
      <c r="C60" s="28">
        <f>B60*100/B$29</f>
        <v>17.177914110429448</v>
      </c>
      <c r="E60" s="2" t="s">
        <v>294</v>
      </c>
      <c r="F60" s="20">
        <v>33281</v>
      </c>
      <c r="G60" s="28" t="s">
        <v>195</v>
      </c>
    </row>
    <row r="61" spans="1:7" ht="13.5" thickBot="1">
      <c r="A61" s="50" t="s">
        <v>219</v>
      </c>
      <c r="B61" s="20"/>
      <c r="C61" s="28"/>
      <c r="D61" s="54"/>
      <c r="E61" s="44" t="s">
        <v>129</v>
      </c>
      <c r="F61" s="41">
        <v>24653</v>
      </c>
      <c r="G61" s="42" t="s">
        <v>195</v>
      </c>
    </row>
    <row r="62" spans="1:7" ht="13.5" thickTop="1">
      <c r="A62" s="50" t="s">
        <v>47</v>
      </c>
      <c r="B62" s="20">
        <v>30</v>
      </c>
      <c r="C62" s="28">
        <f>B62*100/B$29</f>
        <v>3.6809815950920246</v>
      </c>
      <c r="F62" s="25" t="s">
        <v>307</v>
      </c>
      <c r="G62" s="21" t="s">
        <v>137</v>
      </c>
    </row>
    <row r="63" spans="1:7" ht="12.75">
      <c r="A63" s="50" t="s">
        <v>48</v>
      </c>
      <c r="B63" s="20" t="s">
        <v>358</v>
      </c>
      <c r="C63" s="28" t="s">
        <v>358</v>
      </c>
      <c r="D63" s="55"/>
      <c r="E63" s="39"/>
      <c r="F63" s="25" t="s">
        <v>308</v>
      </c>
      <c r="G63" s="21" t="s">
        <v>308</v>
      </c>
    </row>
    <row r="64" spans="1:7" ht="12.75">
      <c r="A64" s="50"/>
      <c r="B64" s="20"/>
      <c r="C64" s="28"/>
      <c r="D64" s="55"/>
      <c r="E64" s="39"/>
      <c r="F64" s="25" t="s">
        <v>309</v>
      </c>
      <c r="G64" s="21" t="s">
        <v>311</v>
      </c>
    </row>
    <row r="65" spans="1:7" ht="12.75">
      <c r="A65" s="49" t="s">
        <v>222</v>
      </c>
      <c r="B65" s="20"/>
      <c r="C65" s="28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5"/>
      <c r="C66" s="21"/>
      <c r="E66" s="22" t="s">
        <v>312</v>
      </c>
      <c r="F66" s="20"/>
      <c r="G66" s="28"/>
    </row>
    <row r="67" spans="1:7" ht="14.25">
      <c r="A67" s="49" t="s">
        <v>245</v>
      </c>
      <c r="B67" s="25">
        <v>575</v>
      </c>
      <c r="C67" s="21">
        <f>B67*100/B$67</f>
        <v>100</v>
      </c>
      <c r="E67" s="22" t="s">
        <v>316</v>
      </c>
      <c r="F67" s="25">
        <v>75</v>
      </c>
      <c r="G67" s="21">
        <v>14.018691588785046</v>
      </c>
    </row>
    <row r="68" spans="1:7" ht="12.75">
      <c r="A68" s="50" t="s">
        <v>49</v>
      </c>
      <c r="B68" s="20">
        <v>60</v>
      </c>
      <c r="C68" s="52">
        <f>B68*100/B$67</f>
        <v>10.434782608695652</v>
      </c>
      <c r="E68" s="2" t="s">
        <v>288</v>
      </c>
      <c r="F68" s="20">
        <v>70</v>
      </c>
      <c r="G68" s="28">
        <v>24.137931034482758</v>
      </c>
    </row>
    <row r="69" spans="1:7" ht="12.75">
      <c r="A69" s="49" t="s">
        <v>246</v>
      </c>
      <c r="B69" s="25">
        <v>1110</v>
      </c>
      <c r="C69" s="21">
        <f>B69*100/B$69</f>
        <v>100</v>
      </c>
      <c r="E69" s="2" t="s">
        <v>289</v>
      </c>
      <c r="F69" s="20">
        <v>35</v>
      </c>
      <c r="G69" s="28">
        <v>21.875</v>
      </c>
    </row>
    <row r="70" spans="1:7" ht="12.75">
      <c r="A70" s="50" t="s">
        <v>49</v>
      </c>
      <c r="B70" s="20">
        <v>305</v>
      </c>
      <c r="C70" s="28">
        <f>B70*100/B$69</f>
        <v>27.47747747747748</v>
      </c>
      <c r="E70" s="22" t="s">
        <v>239</v>
      </c>
      <c r="F70" s="20"/>
      <c r="G70" s="28"/>
    </row>
    <row r="71" spans="1:7" ht="14.25">
      <c r="A71" s="50" t="s">
        <v>50</v>
      </c>
      <c r="B71" s="31" t="s">
        <v>195</v>
      </c>
      <c r="C71" s="28">
        <v>70.4</v>
      </c>
      <c r="E71" s="22" t="s">
        <v>317</v>
      </c>
      <c r="F71" s="25">
        <v>60</v>
      </c>
      <c r="G71" s="21">
        <v>35.294117647058826</v>
      </c>
    </row>
    <row r="72" spans="1:7" ht="12.75">
      <c r="A72" s="50" t="s">
        <v>51</v>
      </c>
      <c r="B72" s="20">
        <v>805</v>
      </c>
      <c r="C72" s="28">
        <f>B72*100/B$69</f>
        <v>72.52252252252252</v>
      </c>
      <c r="E72" s="2" t="s">
        <v>290</v>
      </c>
      <c r="F72" s="20">
        <v>55</v>
      </c>
      <c r="G72" s="28">
        <v>50</v>
      </c>
    </row>
    <row r="73" spans="1:7" ht="12.75">
      <c r="A73" s="50" t="s">
        <v>52</v>
      </c>
      <c r="B73" s="31" t="s">
        <v>195</v>
      </c>
      <c r="C73" s="28">
        <v>65.8</v>
      </c>
      <c r="E73" s="2" t="s">
        <v>291</v>
      </c>
      <c r="F73" s="20">
        <v>30</v>
      </c>
      <c r="G73" s="28">
        <v>60</v>
      </c>
    </row>
    <row r="74" spans="1:7" ht="12.75">
      <c r="A74" s="49" t="s">
        <v>247</v>
      </c>
      <c r="B74" s="25">
        <v>180</v>
      </c>
      <c r="C74" s="21">
        <f>B74*100/B$74</f>
        <v>100</v>
      </c>
      <c r="E74" s="22" t="s">
        <v>60</v>
      </c>
      <c r="F74" s="25">
        <v>395</v>
      </c>
      <c r="G74" s="21">
        <v>20.8994708994709</v>
      </c>
    </row>
    <row r="75" spans="1:7" ht="12.75">
      <c r="A75" s="60" t="s">
        <v>53</v>
      </c>
      <c r="B75" s="51">
        <v>100</v>
      </c>
      <c r="C75" s="52">
        <f>B75*100/B$74</f>
        <v>55.55555555555556</v>
      </c>
      <c r="E75" s="2" t="s">
        <v>61</v>
      </c>
      <c r="F75" s="20">
        <v>260</v>
      </c>
      <c r="G75" s="28">
        <v>18.055555555555557</v>
      </c>
    </row>
    <row r="76" spans="1:7" ht="12.75">
      <c r="A76" s="49"/>
      <c r="B76" s="61"/>
      <c r="C76" s="21"/>
      <c r="E76" s="2" t="s">
        <v>240</v>
      </c>
      <c r="F76" s="20">
        <v>35</v>
      </c>
      <c r="G76" s="28">
        <v>19.444444444444443</v>
      </c>
    </row>
    <row r="77" spans="1:7" ht="12.75">
      <c r="A77" s="50"/>
      <c r="B77" s="36"/>
      <c r="C77" s="28"/>
      <c r="E77" s="2" t="s">
        <v>292</v>
      </c>
      <c r="F77" s="20">
        <v>135</v>
      </c>
      <c r="G77" s="28">
        <v>30</v>
      </c>
    </row>
    <row r="78" spans="1:7" ht="12.75">
      <c r="A78" s="50"/>
      <c r="B78" s="36"/>
      <c r="C78" s="28"/>
      <c r="E78" s="2" t="s">
        <v>293</v>
      </c>
      <c r="F78" s="20">
        <v>125</v>
      </c>
      <c r="G78" s="28">
        <v>29.761904761904763</v>
      </c>
    </row>
    <row r="79" spans="1:7" ht="13.5" thickBot="1">
      <c r="A79" s="62"/>
      <c r="B79" s="63"/>
      <c r="C79" s="42"/>
      <c r="D79" s="54"/>
      <c r="E79" s="64" t="s">
        <v>62</v>
      </c>
      <c r="F79" s="41">
        <v>125</v>
      </c>
      <c r="G79" s="42">
        <v>44.642857142857146</v>
      </c>
    </row>
    <row r="80" ht="13.5" thickTop="1">
      <c r="A80" s="1" t="s">
        <v>361</v>
      </c>
    </row>
    <row r="81" ht="12.75">
      <c r="A81" s="45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6" t="s">
        <v>360</v>
      </c>
    </row>
    <row r="85" ht="14.25">
      <c r="A85" s="46" t="s">
        <v>128</v>
      </c>
    </row>
    <row r="86" ht="12.75">
      <c r="A86" s="2" t="s">
        <v>198</v>
      </c>
    </row>
  </sheetData>
  <printOptions/>
  <pageMargins left="0.52" right="0.45" top="0.53" bottom="0.38" header="0.5" footer="0.3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1" t="s">
        <v>362</v>
      </c>
    </row>
    <row r="2" ht="15.75">
      <c r="A2" s="3" t="s">
        <v>323</v>
      </c>
    </row>
    <row r="3" ht="14.25">
      <c r="A3" s="4" t="s">
        <v>359</v>
      </c>
    </row>
    <row r="4" ht="12.75">
      <c r="A4" s="2" t="s">
        <v>305</v>
      </c>
    </row>
    <row r="6" ht="13.5" thickBot="1">
      <c r="A6" s="5" t="s">
        <v>356</v>
      </c>
    </row>
    <row r="7" spans="1:7" ht="13.5" thickTop="1">
      <c r="A7" s="6"/>
      <c r="B7" s="7"/>
      <c r="C7" s="8"/>
      <c r="D7" s="9"/>
      <c r="E7" s="10"/>
      <c r="F7" s="7"/>
      <c r="G7" s="8"/>
    </row>
    <row r="8" spans="1:7" ht="12.75">
      <c r="A8" s="11" t="s">
        <v>135</v>
      </c>
      <c r="B8" s="12" t="s">
        <v>136</v>
      </c>
      <c r="C8" s="13" t="s">
        <v>137</v>
      </c>
      <c r="D8" s="14"/>
      <c r="E8" s="15" t="s">
        <v>135</v>
      </c>
      <c r="F8" s="12" t="s">
        <v>136</v>
      </c>
      <c r="G8" s="13" t="s">
        <v>137</v>
      </c>
    </row>
    <row r="9" spans="1:7" ht="12.75">
      <c r="A9" s="65"/>
      <c r="B9" s="66"/>
      <c r="C9" s="67"/>
      <c r="F9" s="17"/>
      <c r="G9" s="18"/>
    </row>
    <row r="10" spans="1:7" ht="14.25">
      <c r="A10" s="19" t="s">
        <v>63</v>
      </c>
      <c r="B10" s="25">
        <v>730</v>
      </c>
      <c r="C10" s="21">
        <f>B10*100/B$10</f>
        <v>100</v>
      </c>
      <c r="E10" s="38" t="s">
        <v>319</v>
      </c>
      <c r="F10" s="25">
        <v>220</v>
      </c>
      <c r="G10" s="21">
        <f>F10*100/F$10</f>
        <v>100</v>
      </c>
    </row>
    <row r="11" spans="1:7" ht="12.75">
      <c r="A11" s="19" t="s">
        <v>250</v>
      </c>
      <c r="B11" s="25"/>
      <c r="C11" s="21"/>
      <c r="E11" s="38" t="s">
        <v>270</v>
      </c>
      <c r="F11" s="25"/>
      <c r="G11" s="26" t="s">
        <v>318</v>
      </c>
    </row>
    <row r="12" spans="1:7" ht="12.75">
      <c r="A12" s="27" t="s">
        <v>64</v>
      </c>
      <c r="B12" s="20">
        <v>275</v>
      </c>
      <c r="C12" s="28">
        <f>B12*100/B$10</f>
        <v>37.67123287671233</v>
      </c>
      <c r="E12" s="39" t="s">
        <v>271</v>
      </c>
      <c r="F12" s="20">
        <v>25</v>
      </c>
      <c r="G12" s="68">
        <f aca="true" t="shared" si="0" ref="G12:G18">F12*100/F$10</f>
        <v>11.363636363636363</v>
      </c>
    </row>
    <row r="13" spans="1:7" ht="12.75">
      <c r="A13" s="27" t="s">
        <v>65</v>
      </c>
      <c r="B13" s="20">
        <v>455</v>
      </c>
      <c r="C13" s="28">
        <f>B13*100/B$10</f>
        <v>62.32876712328767</v>
      </c>
      <c r="E13" s="69" t="s">
        <v>272</v>
      </c>
      <c r="F13" s="20">
        <v>55</v>
      </c>
      <c r="G13" s="28">
        <f t="shared" si="0"/>
        <v>25</v>
      </c>
    </row>
    <row r="14" spans="1:7" ht="12.75">
      <c r="A14" s="27"/>
      <c r="B14" s="20"/>
      <c r="C14" s="28"/>
      <c r="E14" s="69" t="s">
        <v>232</v>
      </c>
      <c r="F14" s="20">
        <v>45</v>
      </c>
      <c r="G14" s="28">
        <f t="shared" si="0"/>
        <v>20.454545454545453</v>
      </c>
    </row>
    <row r="15" spans="1:7" ht="12.75">
      <c r="A15" s="19" t="s">
        <v>278</v>
      </c>
      <c r="B15" s="25"/>
      <c r="C15" s="21" t="s">
        <v>318</v>
      </c>
      <c r="E15" s="69" t="s">
        <v>273</v>
      </c>
      <c r="F15" s="20">
        <v>80</v>
      </c>
      <c r="G15" s="28">
        <f t="shared" si="0"/>
        <v>36.36363636363637</v>
      </c>
    </row>
    <row r="16" spans="1:7" ht="12.75">
      <c r="A16" s="70" t="s">
        <v>66</v>
      </c>
      <c r="B16" s="51">
        <v>240</v>
      </c>
      <c r="C16" s="28">
        <f aca="true" t="shared" si="1" ref="C16:C23">B16*100/B$10</f>
        <v>32.87671232876713</v>
      </c>
      <c r="E16" s="69" t="s">
        <v>274</v>
      </c>
      <c r="F16" s="20" t="s">
        <v>358</v>
      </c>
      <c r="G16" s="28" t="s">
        <v>358</v>
      </c>
    </row>
    <row r="17" spans="1:7" ht="12.75">
      <c r="A17" s="70" t="s">
        <v>67</v>
      </c>
      <c r="B17" s="51">
        <v>55</v>
      </c>
      <c r="C17" s="28">
        <f t="shared" si="1"/>
        <v>7.534246575342466</v>
      </c>
      <c r="E17" s="69" t="s">
        <v>275</v>
      </c>
      <c r="F17" s="20">
        <v>10</v>
      </c>
      <c r="G17" s="28">
        <f t="shared" si="0"/>
        <v>4.545454545454546</v>
      </c>
    </row>
    <row r="18" spans="1:7" ht="12.75">
      <c r="A18" s="27" t="s">
        <v>68</v>
      </c>
      <c r="B18" s="20">
        <v>75</v>
      </c>
      <c r="C18" s="28">
        <f t="shared" si="1"/>
        <v>10.273972602739725</v>
      </c>
      <c r="E18" s="69" t="s">
        <v>276</v>
      </c>
      <c r="F18" s="20">
        <v>4</v>
      </c>
      <c r="G18" s="28">
        <f t="shared" si="0"/>
        <v>1.8181818181818181</v>
      </c>
    </row>
    <row r="19" spans="1:7" ht="12.75">
      <c r="A19" s="27" t="s">
        <v>69</v>
      </c>
      <c r="B19" s="20">
        <v>55</v>
      </c>
      <c r="C19" s="28">
        <f t="shared" si="1"/>
        <v>7.534246575342466</v>
      </c>
      <c r="E19" s="69" t="s">
        <v>277</v>
      </c>
      <c r="F19" s="20" t="s">
        <v>358</v>
      </c>
      <c r="G19" s="28" t="s">
        <v>358</v>
      </c>
    </row>
    <row r="20" spans="1:7" ht="12.75">
      <c r="A20" s="27" t="s">
        <v>70</v>
      </c>
      <c r="B20" s="20">
        <v>50</v>
      </c>
      <c r="C20" s="28">
        <f t="shared" si="1"/>
        <v>6.8493150684931505</v>
      </c>
      <c r="E20" s="39" t="s">
        <v>109</v>
      </c>
      <c r="F20" s="20">
        <v>126300</v>
      </c>
      <c r="G20" s="68" t="s">
        <v>195</v>
      </c>
    </row>
    <row r="21" spans="1:7" ht="12.75">
      <c r="A21" s="27" t="s">
        <v>71</v>
      </c>
      <c r="B21" s="20">
        <v>80</v>
      </c>
      <c r="C21" s="28">
        <f t="shared" si="1"/>
        <v>10.95890410958904</v>
      </c>
      <c r="F21" s="36"/>
      <c r="G21" s="24" t="s">
        <v>318</v>
      </c>
    </row>
    <row r="22" spans="1:7" ht="12.75">
      <c r="A22" s="27" t="s">
        <v>72</v>
      </c>
      <c r="B22" s="20">
        <v>145</v>
      </c>
      <c r="C22" s="28">
        <f t="shared" si="1"/>
        <v>19.863013698630137</v>
      </c>
      <c r="E22" s="38" t="s">
        <v>251</v>
      </c>
      <c r="F22" s="25"/>
      <c r="G22" s="26" t="s">
        <v>318</v>
      </c>
    </row>
    <row r="23" spans="1:7" ht="12.75">
      <c r="A23" s="27" t="s">
        <v>73</v>
      </c>
      <c r="B23" s="20">
        <v>30</v>
      </c>
      <c r="C23" s="28">
        <f t="shared" si="1"/>
        <v>4.109589041095891</v>
      </c>
      <c r="E23" s="38" t="s">
        <v>252</v>
      </c>
      <c r="F23" s="25"/>
      <c r="G23" s="26" t="s">
        <v>318</v>
      </c>
    </row>
    <row r="24" spans="1:7" ht="12.75">
      <c r="A24" s="27" t="s">
        <v>74</v>
      </c>
      <c r="B24" s="20" t="s">
        <v>358</v>
      </c>
      <c r="C24" s="28" t="s">
        <v>358</v>
      </c>
      <c r="E24" s="39" t="s">
        <v>110</v>
      </c>
      <c r="F24" s="20">
        <v>185</v>
      </c>
      <c r="G24" s="68">
        <f aca="true" t="shared" si="2" ref="G24:G31">F24*100/F$10</f>
        <v>84.0909090909091</v>
      </c>
    </row>
    <row r="25" spans="1:7" ht="12.75">
      <c r="A25" s="27"/>
      <c r="B25" s="20"/>
      <c r="C25" s="28" t="s">
        <v>318</v>
      </c>
      <c r="E25" s="69" t="s">
        <v>111</v>
      </c>
      <c r="F25" s="20" t="s">
        <v>358</v>
      </c>
      <c r="G25" s="28" t="s">
        <v>358</v>
      </c>
    </row>
    <row r="26" spans="1:7" ht="12.75">
      <c r="A26" s="19" t="s">
        <v>280</v>
      </c>
      <c r="B26" s="20"/>
      <c r="C26" s="28" t="s">
        <v>318</v>
      </c>
      <c r="E26" s="69" t="s">
        <v>112</v>
      </c>
      <c r="F26" s="20" t="s">
        <v>358</v>
      </c>
      <c r="G26" s="28" t="s">
        <v>358</v>
      </c>
    </row>
    <row r="27" spans="1:7" ht="12.75">
      <c r="A27" s="27" t="s">
        <v>75</v>
      </c>
      <c r="B27" s="20" t="s">
        <v>358</v>
      </c>
      <c r="C27" s="28" t="s">
        <v>358</v>
      </c>
      <c r="E27" s="69" t="s">
        <v>113</v>
      </c>
      <c r="F27" s="20">
        <v>30</v>
      </c>
      <c r="G27" s="28">
        <f t="shared" si="2"/>
        <v>13.636363636363637</v>
      </c>
    </row>
    <row r="28" spans="1:7" ht="12.75">
      <c r="A28" s="27" t="s">
        <v>76</v>
      </c>
      <c r="B28" s="20">
        <v>30</v>
      </c>
      <c r="C28" s="28">
        <f aca="true" t="shared" si="3" ref="C28:C34">B28*100/B$10</f>
        <v>4.109589041095891</v>
      </c>
      <c r="E28" s="69" t="s">
        <v>114</v>
      </c>
      <c r="F28" s="20">
        <v>25</v>
      </c>
      <c r="G28" s="28">
        <f t="shared" si="2"/>
        <v>11.363636363636363</v>
      </c>
    </row>
    <row r="29" spans="1:7" ht="12.75">
      <c r="A29" s="27" t="s">
        <v>77</v>
      </c>
      <c r="B29" s="20">
        <v>35</v>
      </c>
      <c r="C29" s="28">
        <f t="shared" si="3"/>
        <v>4.794520547945205</v>
      </c>
      <c r="E29" s="69" t="s">
        <v>253</v>
      </c>
      <c r="F29" s="20">
        <v>55</v>
      </c>
      <c r="G29" s="28">
        <f t="shared" si="2"/>
        <v>25</v>
      </c>
    </row>
    <row r="30" spans="1:7" ht="12.75">
      <c r="A30" s="70" t="s">
        <v>78</v>
      </c>
      <c r="B30" s="20">
        <v>140</v>
      </c>
      <c r="C30" s="28">
        <f t="shared" si="3"/>
        <v>19.17808219178082</v>
      </c>
      <c r="E30" s="69" t="s">
        <v>254</v>
      </c>
      <c r="F30" s="20">
        <v>40</v>
      </c>
      <c r="G30" s="28">
        <f t="shared" si="2"/>
        <v>18.181818181818183</v>
      </c>
    </row>
    <row r="31" spans="1:7" ht="12.75">
      <c r="A31" s="70" t="s">
        <v>79</v>
      </c>
      <c r="B31" s="20">
        <v>110</v>
      </c>
      <c r="C31" s="28">
        <f t="shared" si="3"/>
        <v>15.068493150684931</v>
      </c>
      <c r="E31" s="69" t="s">
        <v>255</v>
      </c>
      <c r="F31" s="20">
        <v>40</v>
      </c>
      <c r="G31" s="28">
        <f t="shared" si="2"/>
        <v>18.181818181818183</v>
      </c>
    </row>
    <row r="32" spans="1:7" ht="12.75">
      <c r="A32" s="70" t="s">
        <v>80</v>
      </c>
      <c r="B32" s="20">
        <v>80</v>
      </c>
      <c r="C32" s="28">
        <f t="shared" si="3"/>
        <v>10.95890410958904</v>
      </c>
      <c r="E32" s="69" t="s">
        <v>354</v>
      </c>
      <c r="F32" s="20">
        <v>1214</v>
      </c>
      <c r="G32" s="28" t="s">
        <v>195</v>
      </c>
    </row>
    <row r="33" spans="1:7" ht="12.75">
      <c r="A33" s="27" t="s">
        <v>81</v>
      </c>
      <c r="B33" s="20">
        <v>190</v>
      </c>
      <c r="C33" s="28">
        <f t="shared" si="3"/>
        <v>26.027397260273972</v>
      </c>
      <c r="E33" s="69" t="s">
        <v>115</v>
      </c>
      <c r="F33" s="20">
        <v>35</v>
      </c>
      <c r="G33" s="28">
        <f>F33*100/F$10</f>
        <v>15.909090909090908</v>
      </c>
    </row>
    <row r="34" spans="1:7" ht="12.75">
      <c r="A34" s="27" t="s">
        <v>82</v>
      </c>
      <c r="B34" s="20">
        <v>140</v>
      </c>
      <c r="C34" s="28">
        <f t="shared" si="3"/>
        <v>19.17808219178082</v>
      </c>
      <c r="E34" s="71" t="s">
        <v>354</v>
      </c>
      <c r="F34" s="20">
        <v>216</v>
      </c>
      <c r="G34" s="28" t="s">
        <v>195</v>
      </c>
    </row>
    <row r="35" spans="1:7" ht="12.75">
      <c r="A35" s="27"/>
      <c r="B35" s="20"/>
      <c r="C35" s="28" t="s">
        <v>318</v>
      </c>
      <c r="E35" s="69"/>
      <c r="F35" s="20"/>
      <c r="G35" s="28" t="s">
        <v>318</v>
      </c>
    </row>
    <row r="36" spans="1:7" ht="12.75">
      <c r="A36" s="19" t="s">
        <v>268</v>
      </c>
      <c r="B36" s="20"/>
      <c r="C36" s="28" t="s">
        <v>318</v>
      </c>
      <c r="E36" s="72" t="s">
        <v>256</v>
      </c>
      <c r="F36" s="20"/>
      <c r="G36" s="28" t="s">
        <v>318</v>
      </c>
    </row>
    <row r="37" spans="1:7" ht="12.75">
      <c r="A37" s="27" t="s">
        <v>269</v>
      </c>
      <c r="B37" s="20">
        <v>175</v>
      </c>
      <c r="C37" s="28">
        <f aca="true" t="shared" si="4" ref="C37:C42">B37*100/B$10</f>
        <v>23.972602739726028</v>
      </c>
      <c r="E37" s="72" t="s">
        <v>257</v>
      </c>
      <c r="F37" s="20"/>
      <c r="G37" s="28" t="s">
        <v>318</v>
      </c>
    </row>
    <row r="38" spans="1:7" ht="12.75">
      <c r="A38" s="27" t="s">
        <v>83</v>
      </c>
      <c r="B38" s="20">
        <v>205</v>
      </c>
      <c r="C38" s="28">
        <f t="shared" si="4"/>
        <v>28.08219178082192</v>
      </c>
      <c r="E38" s="72" t="s">
        <v>258</v>
      </c>
      <c r="F38" s="20"/>
      <c r="G38" s="28" t="s">
        <v>318</v>
      </c>
    </row>
    <row r="39" spans="1:7" ht="12.75">
      <c r="A39" s="27" t="s">
        <v>84</v>
      </c>
      <c r="B39" s="20">
        <v>135</v>
      </c>
      <c r="C39" s="28">
        <f t="shared" si="4"/>
        <v>18.493150684931507</v>
      </c>
      <c r="E39" s="69" t="s">
        <v>259</v>
      </c>
      <c r="F39" s="20">
        <v>30</v>
      </c>
      <c r="G39" s="28">
        <f aca="true" t="shared" si="5" ref="G39:G44">F39*100/F$10</f>
        <v>13.636363636363637</v>
      </c>
    </row>
    <row r="40" spans="1:7" ht="12.75">
      <c r="A40" s="27" t="s">
        <v>85</v>
      </c>
      <c r="B40" s="20">
        <v>105</v>
      </c>
      <c r="C40" s="28">
        <f t="shared" si="4"/>
        <v>14.383561643835616</v>
      </c>
      <c r="E40" s="69" t="s">
        <v>260</v>
      </c>
      <c r="F40" s="20">
        <v>40</v>
      </c>
      <c r="G40" s="28">
        <f t="shared" si="5"/>
        <v>18.181818181818183</v>
      </c>
    </row>
    <row r="41" spans="1:7" ht="12.75">
      <c r="A41" s="70" t="s">
        <v>86</v>
      </c>
      <c r="B41" s="51">
        <v>55</v>
      </c>
      <c r="C41" s="28">
        <f t="shared" si="4"/>
        <v>7.534246575342466</v>
      </c>
      <c r="E41" s="69" t="s">
        <v>261</v>
      </c>
      <c r="F41" s="20">
        <v>50</v>
      </c>
      <c r="G41" s="28">
        <f t="shared" si="5"/>
        <v>22.727272727272727</v>
      </c>
    </row>
    <row r="42" spans="1:7" ht="12.75">
      <c r="A42" s="70" t="s">
        <v>87</v>
      </c>
      <c r="B42" s="51">
        <v>50</v>
      </c>
      <c r="C42" s="28">
        <f t="shared" si="4"/>
        <v>6.8493150684931505</v>
      </c>
      <c r="E42" s="69" t="s">
        <v>262</v>
      </c>
      <c r="F42" s="20">
        <v>30</v>
      </c>
      <c r="G42" s="28">
        <f t="shared" si="5"/>
        <v>13.636363636363637</v>
      </c>
    </row>
    <row r="43" spans="1:7" ht="12.75">
      <c r="A43" s="27"/>
      <c r="B43" s="20"/>
      <c r="C43" s="28" t="s">
        <v>318</v>
      </c>
      <c r="E43" s="69" t="s">
        <v>263</v>
      </c>
      <c r="F43" s="20" t="s">
        <v>358</v>
      </c>
      <c r="G43" s="28" t="s">
        <v>358</v>
      </c>
    </row>
    <row r="44" spans="1:7" ht="12.75">
      <c r="A44" s="19" t="s">
        <v>279</v>
      </c>
      <c r="B44" s="20"/>
      <c r="C44" s="28" t="s">
        <v>318</v>
      </c>
      <c r="E44" s="69" t="s">
        <v>264</v>
      </c>
      <c r="F44" s="20">
        <v>70</v>
      </c>
      <c r="G44" s="28">
        <f t="shared" si="5"/>
        <v>31.818181818181817</v>
      </c>
    </row>
    <row r="45" spans="1:7" ht="12.75">
      <c r="A45" s="27" t="s">
        <v>88</v>
      </c>
      <c r="B45" s="20">
        <v>70</v>
      </c>
      <c r="C45" s="28">
        <f aca="true" t="shared" si="6" ref="C45:C53">B45*100/B$10</f>
        <v>9.58904109589041</v>
      </c>
      <c r="E45" s="69" t="s">
        <v>116</v>
      </c>
      <c r="F45" s="20" t="s">
        <v>358</v>
      </c>
      <c r="G45" s="28" t="s">
        <v>358</v>
      </c>
    </row>
    <row r="46" spans="1:7" ht="12.75">
      <c r="A46" s="27" t="s">
        <v>89</v>
      </c>
      <c r="B46" s="20">
        <v>35</v>
      </c>
      <c r="C46" s="28">
        <f t="shared" si="6"/>
        <v>4.794520547945205</v>
      </c>
      <c r="E46" s="72"/>
      <c r="F46" s="20"/>
      <c r="G46" s="28" t="s">
        <v>318</v>
      </c>
    </row>
    <row r="47" spans="1:7" ht="12.75">
      <c r="A47" s="27" t="s">
        <v>90</v>
      </c>
      <c r="B47" s="20">
        <v>170</v>
      </c>
      <c r="C47" s="28">
        <f t="shared" si="6"/>
        <v>23.28767123287671</v>
      </c>
      <c r="E47" s="72" t="s">
        <v>320</v>
      </c>
      <c r="F47" s="25">
        <v>455</v>
      </c>
      <c r="G47" s="21">
        <f>F47*100/F$47</f>
        <v>100</v>
      </c>
    </row>
    <row r="48" spans="1:7" ht="12.75">
      <c r="A48" s="27" t="s">
        <v>91</v>
      </c>
      <c r="B48" s="20">
        <v>140</v>
      </c>
      <c r="C48" s="28">
        <f t="shared" si="6"/>
        <v>19.17808219178082</v>
      </c>
      <c r="E48" s="72" t="s">
        <v>265</v>
      </c>
      <c r="F48" s="25"/>
      <c r="G48" s="21" t="s">
        <v>318</v>
      </c>
    </row>
    <row r="49" spans="1:7" ht="12.75">
      <c r="A49" s="27" t="s">
        <v>92</v>
      </c>
      <c r="B49" s="20">
        <v>120</v>
      </c>
      <c r="C49" s="28">
        <f t="shared" si="6"/>
        <v>16.438356164383563</v>
      </c>
      <c r="E49" s="69" t="s">
        <v>117</v>
      </c>
      <c r="F49" s="20">
        <v>4</v>
      </c>
      <c r="G49" s="28">
        <f aca="true" t="shared" si="7" ref="G49:G56">F49*100/F$47</f>
        <v>0.8791208791208791</v>
      </c>
    </row>
    <row r="50" spans="1:7" ht="12.75">
      <c r="A50" s="27" t="s">
        <v>93</v>
      </c>
      <c r="B50" s="20">
        <v>75</v>
      </c>
      <c r="C50" s="28">
        <f t="shared" si="6"/>
        <v>10.273972602739725</v>
      </c>
      <c r="E50" s="69" t="s">
        <v>118</v>
      </c>
      <c r="F50" s="20">
        <v>15</v>
      </c>
      <c r="G50" s="28">
        <f t="shared" si="7"/>
        <v>3.2967032967032965</v>
      </c>
    </row>
    <row r="51" spans="1:7" ht="12.75">
      <c r="A51" s="27" t="s">
        <v>94</v>
      </c>
      <c r="B51" s="20">
        <v>55</v>
      </c>
      <c r="C51" s="28">
        <f t="shared" si="6"/>
        <v>7.534246575342466</v>
      </c>
      <c r="E51" s="69" t="s">
        <v>119</v>
      </c>
      <c r="F51" s="20">
        <v>125</v>
      </c>
      <c r="G51" s="28">
        <f t="shared" si="7"/>
        <v>27.47252747252747</v>
      </c>
    </row>
    <row r="52" spans="1:7" ht="12.75">
      <c r="A52" s="27" t="s">
        <v>95</v>
      </c>
      <c r="B52" s="20">
        <v>30</v>
      </c>
      <c r="C52" s="28">
        <f t="shared" si="6"/>
        <v>4.109589041095891</v>
      </c>
      <c r="E52" s="69" t="s">
        <v>120</v>
      </c>
      <c r="F52" s="20">
        <v>205</v>
      </c>
      <c r="G52" s="28">
        <f t="shared" si="7"/>
        <v>45.05494505494506</v>
      </c>
    </row>
    <row r="53" spans="1:7" ht="12.75">
      <c r="A53" s="70" t="s">
        <v>96</v>
      </c>
      <c r="B53" s="20">
        <v>35</v>
      </c>
      <c r="C53" s="28">
        <f t="shared" si="6"/>
        <v>4.794520547945205</v>
      </c>
      <c r="E53" s="69" t="s">
        <v>121</v>
      </c>
      <c r="F53" s="20">
        <v>70</v>
      </c>
      <c r="G53" s="28">
        <f t="shared" si="7"/>
        <v>15.384615384615385</v>
      </c>
    </row>
    <row r="54" spans="1:7" ht="12.75">
      <c r="A54" s="70" t="s">
        <v>97</v>
      </c>
      <c r="B54" s="31">
        <v>4.1</v>
      </c>
      <c r="C54" s="28" t="s">
        <v>195</v>
      </c>
      <c r="E54" s="69" t="s">
        <v>122</v>
      </c>
      <c r="F54" s="20">
        <v>30</v>
      </c>
      <c r="G54" s="28">
        <f t="shared" si="7"/>
        <v>6.593406593406593</v>
      </c>
    </row>
    <row r="55" spans="1:7" ht="12.75">
      <c r="A55" s="27"/>
      <c r="B55" s="20"/>
      <c r="C55" s="28" t="s">
        <v>318</v>
      </c>
      <c r="E55" s="69" t="s">
        <v>123</v>
      </c>
      <c r="F55" s="20" t="s">
        <v>358</v>
      </c>
      <c r="G55" s="28" t="s">
        <v>358</v>
      </c>
    </row>
    <row r="56" spans="1:7" ht="12.75">
      <c r="A56" s="19" t="s">
        <v>134</v>
      </c>
      <c r="B56" s="20"/>
      <c r="C56" s="28" t="s">
        <v>318</v>
      </c>
      <c r="E56" s="71" t="s">
        <v>124</v>
      </c>
      <c r="F56" s="51">
        <v>4</v>
      </c>
      <c r="G56" s="52">
        <f t="shared" si="7"/>
        <v>0.8791208791208791</v>
      </c>
    </row>
    <row r="57" spans="1:7" ht="12.75">
      <c r="A57" s="27" t="s">
        <v>98</v>
      </c>
      <c r="B57" s="20">
        <v>215</v>
      </c>
      <c r="C57" s="28">
        <f>B57*100/B$10</f>
        <v>29.45205479452055</v>
      </c>
      <c r="E57" s="69" t="s">
        <v>125</v>
      </c>
      <c r="F57" s="20">
        <v>622</v>
      </c>
      <c r="G57" s="28" t="s">
        <v>195</v>
      </c>
    </row>
    <row r="58" spans="1:7" ht="12.75">
      <c r="A58" s="27" t="s">
        <v>99</v>
      </c>
      <c r="B58" s="20">
        <v>245</v>
      </c>
      <c r="C58" s="28">
        <f>B58*100/B$10</f>
        <v>33.56164383561644</v>
      </c>
      <c r="E58" s="69"/>
      <c r="F58" s="20"/>
      <c r="G58" s="28" t="s">
        <v>318</v>
      </c>
    </row>
    <row r="59" spans="1:7" ht="12.75">
      <c r="A59" s="27" t="s">
        <v>100</v>
      </c>
      <c r="B59" s="20">
        <v>210</v>
      </c>
      <c r="C59" s="28">
        <f>B59*100/B$10</f>
        <v>28.767123287671232</v>
      </c>
      <c r="E59" s="72" t="s">
        <v>266</v>
      </c>
      <c r="F59" s="20"/>
      <c r="G59" s="28" t="s">
        <v>318</v>
      </c>
    </row>
    <row r="60" spans="1:7" ht="12.75">
      <c r="A60" s="27" t="s">
        <v>101</v>
      </c>
      <c r="B60" s="20">
        <v>55</v>
      </c>
      <c r="C60" s="28">
        <f>B60*100/B$10</f>
        <v>7.534246575342466</v>
      </c>
      <c r="E60" s="72" t="s">
        <v>267</v>
      </c>
      <c r="F60" s="20"/>
      <c r="G60" s="28" t="s">
        <v>318</v>
      </c>
    </row>
    <row r="61" spans="1:7" ht="12.75">
      <c r="A61" s="27"/>
      <c r="B61" s="20"/>
      <c r="C61" s="28" t="s">
        <v>318</v>
      </c>
      <c r="E61" s="69" t="s">
        <v>259</v>
      </c>
      <c r="F61" s="20">
        <v>105</v>
      </c>
      <c r="G61" s="28">
        <f aca="true" t="shared" si="8" ref="G61:G67">F61*100/F$47</f>
        <v>23.076923076923077</v>
      </c>
    </row>
    <row r="62" spans="1:7" ht="12.75">
      <c r="A62" s="19" t="s">
        <v>281</v>
      </c>
      <c r="B62" s="20"/>
      <c r="C62" s="28" t="s">
        <v>318</v>
      </c>
      <c r="E62" s="69" t="s">
        <v>260</v>
      </c>
      <c r="F62" s="20">
        <v>40</v>
      </c>
      <c r="G62" s="28">
        <f t="shared" si="8"/>
        <v>8.791208791208792</v>
      </c>
    </row>
    <row r="63" spans="1:7" ht="12.75">
      <c r="A63" s="70" t="s">
        <v>102</v>
      </c>
      <c r="B63" s="51">
        <v>340</v>
      </c>
      <c r="C63" s="28">
        <f aca="true" t="shared" si="9" ref="C63:C71">B63*100/B$10</f>
        <v>46.57534246575342</v>
      </c>
      <c r="E63" s="69" t="s">
        <v>261</v>
      </c>
      <c r="F63" s="20">
        <v>75</v>
      </c>
      <c r="G63" s="28">
        <f t="shared" si="8"/>
        <v>16.483516483516482</v>
      </c>
    </row>
    <row r="64" spans="1:7" ht="12.75">
      <c r="A64" s="70" t="s">
        <v>282</v>
      </c>
      <c r="B64" s="51">
        <v>20</v>
      </c>
      <c r="C64" s="28">
        <f t="shared" si="9"/>
        <v>2.73972602739726</v>
      </c>
      <c r="E64" s="69" t="s">
        <v>262</v>
      </c>
      <c r="F64" s="20">
        <v>10</v>
      </c>
      <c r="G64" s="28">
        <f t="shared" si="8"/>
        <v>2.197802197802198</v>
      </c>
    </row>
    <row r="65" spans="1:7" ht="12.75">
      <c r="A65" s="27" t="s">
        <v>103</v>
      </c>
      <c r="B65" s="20">
        <v>240</v>
      </c>
      <c r="C65" s="28">
        <f t="shared" si="9"/>
        <v>32.87671232876713</v>
      </c>
      <c r="E65" s="69" t="s">
        <v>263</v>
      </c>
      <c r="F65" s="20">
        <v>15</v>
      </c>
      <c r="G65" s="28">
        <f t="shared" si="8"/>
        <v>3.2967032967032965</v>
      </c>
    </row>
    <row r="66" spans="1:7" ht="12.75">
      <c r="A66" s="27" t="s">
        <v>283</v>
      </c>
      <c r="B66" s="20">
        <v>90</v>
      </c>
      <c r="C66" s="28">
        <f t="shared" si="9"/>
        <v>12.32876712328767</v>
      </c>
      <c r="E66" s="69" t="s">
        <v>264</v>
      </c>
      <c r="F66" s="20">
        <v>160</v>
      </c>
      <c r="G66" s="28">
        <f t="shared" si="8"/>
        <v>35.16483516483517</v>
      </c>
    </row>
    <row r="67" spans="1:7" ht="12.75">
      <c r="A67" s="27" t="s">
        <v>104</v>
      </c>
      <c r="B67" s="20" t="s">
        <v>358</v>
      </c>
      <c r="C67" s="28" t="s">
        <v>358</v>
      </c>
      <c r="E67" s="71" t="s">
        <v>126</v>
      </c>
      <c r="F67" s="20">
        <v>50</v>
      </c>
      <c r="G67" s="28">
        <f t="shared" si="8"/>
        <v>10.989010989010989</v>
      </c>
    </row>
    <row r="68" spans="1:7" ht="12.75">
      <c r="A68" s="27" t="s">
        <v>105</v>
      </c>
      <c r="B68" s="20">
        <v>20</v>
      </c>
      <c r="C68" s="28">
        <f t="shared" si="9"/>
        <v>2.73972602739726</v>
      </c>
      <c r="E68" s="69"/>
      <c r="F68" s="20"/>
      <c r="G68" s="28"/>
    </row>
    <row r="69" spans="1:7" ht="12.75">
      <c r="A69" s="27" t="s">
        <v>106</v>
      </c>
      <c r="B69" s="20" t="s">
        <v>358</v>
      </c>
      <c r="C69" s="28" t="s">
        <v>358</v>
      </c>
      <c r="E69" s="69"/>
      <c r="F69" s="20"/>
      <c r="G69" s="28"/>
    </row>
    <row r="70" spans="1:7" ht="12.75">
      <c r="A70" s="27" t="s">
        <v>107</v>
      </c>
      <c r="B70" s="20" t="s">
        <v>358</v>
      </c>
      <c r="C70" s="28" t="s">
        <v>358</v>
      </c>
      <c r="E70" s="69"/>
      <c r="F70" s="20"/>
      <c r="G70" s="28"/>
    </row>
    <row r="71" spans="1:7" ht="12.75">
      <c r="A71" s="27" t="s">
        <v>108</v>
      </c>
      <c r="B71" s="20">
        <v>25</v>
      </c>
      <c r="C71" s="28">
        <f t="shared" si="9"/>
        <v>3.4246575342465753</v>
      </c>
      <c r="E71" s="69"/>
      <c r="F71" s="20"/>
      <c r="G71" s="28"/>
    </row>
    <row r="72" spans="1:7" ht="12.75">
      <c r="A72" s="27"/>
      <c r="B72" s="20"/>
      <c r="C72" s="28" t="s">
        <v>318</v>
      </c>
      <c r="E72" s="72"/>
      <c r="F72" s="20"/>
      <c r="G72" s="28"/>
    </row>
    <row r="73" spans="1:7" ht="12.75">
      <c r="A73" s="19" t="s">
        <v>284</v>
      </c>
      <c r="B73" s="20"/>
      <c r="C73" s="28" t="s">
        <v>318</v>
      </c>
      <c r="E73" s="69"/>
      <c r="F73" s="20"/>
      <c r="G73" s="28"/>
    </row>
    <row r="74" spans="1:7" ht="12.75">
      <c r="A74" s="27" t="s">
        <v>321</v>
      </c>
      <c r="B74" s="20">
        <v>10</v>
      </c>
      <c r="C74" s="28">
        <f>B74*100/B$10</f>
        <v>1.36986301369863</v>
      </c>
      <c r="E74" s="69"/>
      <c r="F74" s="20"/>
      <c r="G74" s="28"/>
    </row>
    <row r="75" spans="1:7" ht="12.75">
      <c r="A75" s="27" t="s">
        <v>322</v>
      </c>
      <c r="B75" s="20">
        <v>4</v>
      </c>
      <c r="C75" s="28">
        <f>B75*100/B$10</f>
        <v>0.547945205479452</v>
      </c>
      <c r="E75" s="69"/>
      <c r="F75" s="20"/>
      <c r="G75" s="28"/>
    </row>
    <row r="76" spans="1:7" ht="13.5" thickBot="1">
      <c r="A76" s="40" t="s">
        <v>133</v>
      </c>
      <c r="B76" s="41">
        <v>15</v>
      </c>
      <c r="C76" s="42">
        <f>B76*100/B$10</f>
        <v>2.0547945205479454</v>
      </c>
      <c r="D76" s="54"/>
      <c r="E76" s="64"/>
      <c r="F76" s="41"/>
      <c r="G76" s="42"/>
    </row>
    <row r="77" ht="13.5" thickTop="1">
      <c r="A77" s="1" t="s">
        <v>361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6" t="s">
        <v>360</v>
      </c>
    </row>
    <row r="82" ht="14.25">
      <c r="A82" s="46" t="s">
        <v>357</v>
      </c>
    </row>
    <row r="83" ht="12.75">
      <c r="A83" s="2" t="s">
        <v>198</v>
      </c>
    </row>
  </sheetData>
  <printOptions/>
  <pageMargins left="0.6" right="0.53" top="0.45" bottom="0.18" header="0.5" footer="0.21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</cp:lastModifiedBy>
  <cp:lastPrinted>2005-04-26T16:44:44Z</cp:lastPrinted>
  <dcterms:created xsi:type="dcterms:W3CDTF">2004-04-08T18:29:08Z</dcterms:created>
  <dcterms:modified xsi:type="dcterms:W3CDTF">2005-06-08T21:39:51Z</dcterms:modified>
  <cp:category/>
  <cp:version/>
  <cp:contentType/>
  <cp:contentStatus/>
</cp:coreProperties>
</file>