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elize" sheetId="1" r:id="rId1"/>
    <sheet name="FBP2-Belize" sheetId="2" r:id="rId2"/>
    <sheet name="FBP3-Belize" sheetId="3" r:id="rId3"/>
  </sheets>
  <definedNames>
    <definedName name="_xlnm.Print_Area" localSheetId="0">'FBP1-Belize'!$A$2:$G$90</definedName>
    <definedName name="_xlnm.Print_Area" localSheetId="1">'FBP2-Belize'!$A$2:$G$86</definedName>
    <definedName name="_xlnm.Print_Area" localSheetId="2">'FBP3-Belize'!$A$2:$G$83</definedName>
  </definedNames>
  <calcPr fullCalcOnLoad="1"/>
</workbook>
</file>

<file path=xl/sharedStrings.xml><?xml version="1.0" encoding="utf-8"?>
<sst xmlns="http://schemas.openxmlformats.org/spreadsheetml/2006/main" count="480" uniqueCount="363">
  <si>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</si>
  <si>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</si>
  <si>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</si>
  <si>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</si>
  <si>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</si>
  <si>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</si>
  <si>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</si>
  <si>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</si>
  <si>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</si>
  <si>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</si>
  <si>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</si>
  <si>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</si>
  <si>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</si>
  <si>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</si>
  <si>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</si>
  <si>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</si>
  <si>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</si>
  <si>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</si>
  <si>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</si>
  <si>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</si>
  <si>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</si>
  <si>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</si>
  <si>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</si>
  <si>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</si>
  <si>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</si>
  <si>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</si>
  <si>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</si>
  <si>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</si>
  <si>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</si>
  <si>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</si>
  <si>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</si>
  <si>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</si>
  <si>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</si>
  <si>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</si>
  <si>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</si>
  <si>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</si>
  <si>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</si>
  <si>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</si>
  <si>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</si>
  <si>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</si>
  <si>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</si>
  <si>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</si>
  <si>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</si>
  <si>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</si>
  <si>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</si>
  <si>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</si>
  <si>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</si>
  <si>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</si>
  <si>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</si>
  <si>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</si>
  <si>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</si>
  <si>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</si>
  <si>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</si>
  <si>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</si>
  <si>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</si>
  <si>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</si>
  <si>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</si>
  <si>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</si>
  <si>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</si>
  <si>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</si>
  <si>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</si>
  <si>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</si>
  <si>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</si>
  <si>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</si>
  <si>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</si>
  <si>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</si>
  <si>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</si>
  <si>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</si>
  <si>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</si>
  <si>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</si>
  <si>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</si>
  <si>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</si>
  <si>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</si>
  <si>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</si>
  <si>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</si>
  <si>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</si>
  <si>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</si>
  <si>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</si>
  <si>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</si>
  <si>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</si>
  <si>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</si>
  <si>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</si>
  <si>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</si>
  <si>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</si>
  <si>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</si>
  <si>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</si>
  <si>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</si>
  <si>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</si>
  <si>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</si>
  <si>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</si>
  <si>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</si>
  <si>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</si>
  <si>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</si>
  <si>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</si>
  <si>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</si>
  <si>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</si>
  <si>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</si>
  <si>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</si>
  <si>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</si>
  <si>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</si>
  <si>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</si>
  <si>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</si>
  <si>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</si>
  <si>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</si>
  <si>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</si>
  <si>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</si>
  <si>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</si>
  <si>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</si>
  <si>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</si>
  <si>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</si>
  <si>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</si>
  <si>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</si>
  <si>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</si>
  <si>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</si>
  <si>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</si>
  <si>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</si>
  <si>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</si>
  <si>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</si>
  <si>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</si>
  <si>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</si>
  <si>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</si>
  <si>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</si>
  <si>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</si>
  <si>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</si>
  <si>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</si>
  <si>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</si>
  <si>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</si>
  <si>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</si>
  <si>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</si>
  <si>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</si>
  <si>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</si>
  <si>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</si>
  <si>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</si>
  <si>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</si>
  <si>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</si>
  <si>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</si>
  <si>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</si>
  <si>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</si>
  <si>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</si>
  <si>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</si>
  <si>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</si>
  <si>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</si>
  <si>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</si>
  <si>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</si>
  <si>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</si>
  <si>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</si>
  <si>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</si>
  <si>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</si>
  <si>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</si>
  <si>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</si>
  <si>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</si>
  <si>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</si>
  <si>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</si>
  <si>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</si>
  <si>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</si>
  <si>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</si>
  <si>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</si>
  <si>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</si>
  <si>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</si>
  <si>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</si>
  <si>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</si>
  <si>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</si>
  <si>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</si>
  <si>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</si>
  <si>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</si>
  <si>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</si>
  <si>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</si>
  <si>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</si>
  <si>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</si>
  <si>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</si>
  <si>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</si>
  <si>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</si>
  <si>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</si>
  <si>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</si>
  <si>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</si>
  <si>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</si>
  <si>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</si>
  <si>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</si>
  <si>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</si>
  <si>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</si>
  <si>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</si>
  <si>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</si>
  <si>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</si>
  <si>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</si>
  <si>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</si>
  <si>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</si>
  <si>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</si>
  <si>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</si>
  <si>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</si>
  <si>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</si>
  <si>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</si>
  <si>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</si>
  <si>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</si>
  <si>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</si>
  <si>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</si>
  <si>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</si>
  <si>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</si>
  <si>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</si>
  <si>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</si>
  <si>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</si>
  <si>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</si>
  <si>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</si>
  <si>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</si>
  <si>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</si>
  <si>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</si>
  <si>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</si>
  <si>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</si>
  <si>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</si>
  <si>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</si>
  <si>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</si>
  <si>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</si>
  <si>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</si>
  <si>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</si>
  <si>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</si>
  <si>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</si>
  <si>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</si>
  <si>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</si>
  <si>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</si>
  <si>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</si>
  <si>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</si>
  <si>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</si>
  <si>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</si>
  <si>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</si>
  <si>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</si>
  <si>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</si>
  <si>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</si>
  <si>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</si>
  <si>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</si>
  <si>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</si>
  <si>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</si>
  <si>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</si>
  <si>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</si>
  <si>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</si>
  <si>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</si>
  <si>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</si>
  <si>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</si>
  <si>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</si>
  <si>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</si>
  <si>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</si>
  <si>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</si>
  <si>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</si>
  <si>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</si>
  <si>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</si>
  <si>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</si>
  <si>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</si>
  <si>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</si>
  <si>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</si>
  <si>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</si>
  <si>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</si>
  <si>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</si>
  <si>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</si>
  <si>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</si>
  <si>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</si>
  <si>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</si>
  <si>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</si>
  <si>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</si>
  <si>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</si>
  <si>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</si>
  <si>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</si>
  <si>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</si>
  <si>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</si>
  <si>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</si>
  <si>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</si>
  <si>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</si>
  <si>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</si>
  <si>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</si>
  <si>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</si>
  <si>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</si>
  <si>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</si>
  <si>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</si>
  <si>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</si>
  <si>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</si>
  <si>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</si>
  <si>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</si>
  <si>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</si>
  <si>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</si>
  <si>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</si>
  <si>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</si>
  <si>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</si>
  <si>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</si>
  <si>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</si>
  <si>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</si>
  <si>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</si>
  <si>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</si>
  <si>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</si>
  <si>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</si>
  <si>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</si>
  <si>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</si>
  <si>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</si>
  <si>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</si>
  <si>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</si>
  <si>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</si>
  <si>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</si>
  <si>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</si>
  <si>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</si>
  <si>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</si>
  <si>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</si>
  <si>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</si>
  <si>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</si>
  <si>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</si>
  <si>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</si>
  <si>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</si>
  <si>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</si>
  <si>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</si>
  <si>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</si>
  <si>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</si>
  <si>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</si>
  <si>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</si>
  <si>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</si>
  <si>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</si>
  <si>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</si>
  <si>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</si>
  <si>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</si>
  <si>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</si>
  <si>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</si>
  <si>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</si>
  <si>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</si>
  <si>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</si>
  <si>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</si>
  <si>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</si>
  <si>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</si>
  <si>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</si>
  <si>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</si>
  <si>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</si>
  <si>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</si>
  <si>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</si>
  <si>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</si>
  <si>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</si>
  <si>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</si>
  <si>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</si>
  <si>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</si>
  <si>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</si>
  <si>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</si>
  <si>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</si>
  <si>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</si>
  <si>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</si>
  <si>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</si>
  <si>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</si>
  <si>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</si>
  <si>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</si>
  <si>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</si>
  <si>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</si>
  <si>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</si>
  <si>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</si>
  <si>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</si>
  <si>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</si>
  <si>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</si>
  <si>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</si>
  <si>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</si>
  <si>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</si>
  <si>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</si>
  <si>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</si>
  <si>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</si>
  <si>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</si>
  <si>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</si>
  <si>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</si>
  <si>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</si>
  <si>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</si>
  <si>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Belize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</si>
  <si>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Belize to a U.S. citizen parent are considered native and are not included in this table.</t>
    </r>
  </si>
  <si>
    <t>-</t>
  </si>
  <si>
    <t>Table with row headers in Columns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</si>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</sst>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0"/>
      <c r="F8" s="9"/>
      <c r="G8" s="10"/>
    </row>
    <row r="9" spans="1:7" ht="12.75">
      <c r="A9" s="5" t="s">
        <v>327</v>
      </c>
      <c r="B9" s="6">
        <v>40150</v>
      </c>
      <c r="C9" s="7">
        <f>B9*100/B$9</f>
        <v>100</v>
      </c>
      <c r="E9" s="8" t="s">
        <v>138</v>
      </c>
      <c r="F9" s="9"/>
      <c r="G9" s="10"/>
    </row>
    <row r="10" spans="1:7" ht="12.75">
      <c r="A10" s="5" t="s">
        <v>141</v>
      </c>
      <c r="B10" s="11"/>
      <c r="C10" s="10"/>
      <c r="E10" s="8" t="s">
        <v>190</v>
      </c>
      <c r="F10" s="11">
        <v>40150</v>
      </c>
      <c r="G10" s="12">
        <f>F10*100/F$10</f>
        <v>100</v>
      </c>
    </row>
    <row r="11" spans="1:7" ht="12.75">
      <c r="A11" s="13" t="s">
        <v>142</v>
      </c>
      <c r="B11" s="6">
        <v>19870</v>
      </c>
      <c r="C11" s="14">
        <f aca="true" t="shared" si="0" ref="C11:C18">B11*100/B$9</f>
        <v>49.489414694894144</v>
      </c>
      <c r="E11" s="2" t="s">
        <v>348</v>
      </c>
      <c r="F11" s="6">
        <v>16910</v>
      </c>
      <c r="G11" s="14">
        <f>F11*100/F$10</f>
        <v>42.11706102117061</v>
      </c>
    </row>
    <row r="12" spans="1:7" ht="12.75">
      <c r="A12" s="13" t="s">
        <v>324</v>
      </c>
      <c r="B12" s="6">
        <v>1575</v>
      </c>
      <c r="C12" s="14">
        <f t="shared" si="0"/>
        <v>3.9227895392278955</v>
      </c>
      <c r="E12" s="2" t="s">
        <v>349</v>
      </c>
      <c r="F12" s="6">
        <v>23240</v>
      </c>
      <c r="G12" s="14">
        <f>F12*100/F$10</f>
        <v>57.88293897882939</v>
      </c>
    </row>
    <row r="13" spans="1:7" ht="12.75">
      <c r="A13" s="13" t="s">
        <v>143</v>
      </c>
      <c r="B13" s="6">
        <v>5640</v>
      </c>
      <c r="C13" s="14">
        <f t="shared" si="0"/>
        <v>14.047322540473225</v>
      </c>
      <c r="F13" s="6"/>
      <c r="G13" s="14"/>
    </row>
    <row r="14" spans="1:7" ht="12.75">
      <c r="A14" s="13" t="s">
        <v>303</v>
      </c>
      <c r="B14" s="6">
        <v>12655</v>
      </c>
      <c r="C14" s="14">
        <f t="shared" si="0"/>
        <v>31.519302615193027</v>
      </c>
      <c r="E14" s="2" t="s">
        <v>350</v>
      </c>
      <c r="F14" s="6">
        <v>260</v>
      </c>
      <c r="G14" s="14">
        <f aca="true" t="shared" si="1" ref="G14:G26">F14*100/F$10</f>
        <v>0.6475716064757161</v>
      </c>
    </row>
    <row r="15" spans="1:7" ht="12.75">
      <c r="A15" s="13" t="s">
        <v>144</v>
      </c>
      <c r="B15" s="6">
        <v>20285</v>
      </c>
      <c r="C15" s="14">
        <f t="shared" si="0"/>
        <v>50.52303860523038</v>
      </c>
      <c r="E15" s="2" t="s">
        <v>351</v>
      </c>
      <c r="F15" s="6">
        <v>665</v>
      </c>
      <c r="G15" s="14">
        <f t="shared" si="1"/>
        <v>1.6562889165628891</v>
      </c>
    </row>
    <row r="16" spans="1:7" ht="12.75">
      <c r="A16" s="13" t="s">
        <v>325</v>
      </c>
      <c r="B16" s="6">
        <v>8335</v>
      </c>
      <c r="C16" s="14">
        <f t="shared" si="0"/>
        <v>20.759651307596513</v>
      </c>
      <c r="E16" s="2" t="s">
        <v>352</v>
      </c>
      <c r="F16" s="6">
        <v>1075</v>
      </c>
      <c r="G16" s="14">
        <f t="shared" si="1"/>
        <v>2.6774595267745953</v>
      </c>
    </row>
    <row r="17" spans="1:7" ht="12.75">
      <c r="A17" s="13" t="s">
        <v>143</v>
      </c>
      <c r="B17" s="6">
        <v>7030</v>
      </c>
      <c r="C17" s="14">
        <f t="shared" si="0"/>
        <v>17.5093399750934</v>
      </c>
      <c r="E17" s="2" t="s">
        <v>353</v>
      </c>
      <c r="F17" s="6">
        <v>2130</v>
      </c>
      <c r="G17" s="14">
        <f t="shared" si="1"/>
        <v>5.305105853051058</v>
      </c>
    </row>
    <row r="18" spans="1:7" ht="12.75">
      <c r="A18" s="13" t="s">
        <v>304</v>
      </c>
      <c r="B18" s="6">
        <v>4920</v>
      </c>
      <c r="C18" s="14">
        <f t="shared" si="0"/>
        <v>12.254047322540472</v>
      </c>
      <c r="E18" s="2" t="s">
        <v>0</v>
      </c>
      <c r="F18" s="6">
        <v>2845</v>
      </c>
      <c r="G18" s="14">
        <f t="shared" si="1"/>
        <v>7.085927770859278</v>
      </c>
    </row>
    <row r="19" spans="1:7" ht="12.75">
      <c r="A19" s="13"/>
      <c r="B19" s="6"/>
      <c r="C19" s="14"/>
      <c r="E19" s="2" t="s">
        <v>1</v>
      </c>
      <c r="F19" s="6">
        <v>7585</v>
      </c>
      <c r="G19" s="14">
        <f t="shared" si="1"/>
        <v>18.89165628891656</v>
      </c>
    </row>
    <row r="20" spans="1:7" ht="12.75">
      <c r="A20" s="15" t="s">
        <v>145</v>
      </c>
      <c r="B20" s="6"/>
      <c r="C20" s="14"/>
      <c r="E20" s="2" t="s">
        <v>2</v>
      </c>
      <c r="F20" s="6">
        <v>10615</v>
      </c>
      <c r="G20" s="14">
        <f t="shared" si="1"/>
        <v>26.438356164383563</v>
      </c>
    </row>
    <row r="21" spans="1:7" ht="12.75">
      <c r="A21" s="16" t="s">
        <v>326</v>
      </c>
      <c r="B21" s="6">
        <v>36005</v>
      </c>
      <c r="C21" s="14">
        <f aca="true" t="shared" si="2" ref="C21:C28">B21*100/B$9</f>
        <v>89.67621419676215</v>
      </c>
      <c r="E21" s="2" t="s">
        <v>3</v>
      </c>
      <c r="F21" s="6">
        <v>7195</v>
      </c>
      <c r="G21" s="14">
        <f t="shared" si="1"/>
        <v>17.92029887920299</v>
      </c>
    </row>
    <row r="22" spans="1:7" ht="12.75">
      <c r="A22" s="16" t="s">
        <v>328</v>
      </c>
      <c r="B22" s="6">
        <v>4135</v>
      </c>
      <c r="C22" s="14">
        <f t="shared" si="2"/>
        <v>10.298879202988791</v>
      </c>
      <c r="E22" s="2" t="s">
        <v>4</v>
      </c>
      <c r="F22" s="6">
        <v>2085</v>
      </c>
      <c r="G22" s="14">
        <f t="shared" si="1"/>
        <v>5.193026151930262</v>
      </c>
    </row>
    <row r="23" spans="1:7" ht="12.75">
      <c r="A23" s="16" t="s">
        <v>146</v>
      </c>
      <c r="B23" s="6">
        <v>22370</v>
      </c>
      <c r="C23" s="14">
        <f t="shared" si="2"/>
        <v>55.716064757160645</v>
      </c>
      <c r="E23" s="2" t="s">
        <v>5</v>
      </c>
      <c r="F23" s="6">
        <v>1840</v>
      </c>
      <c r="G23" s="14">
        <f t="shared" si="1"/>
        <v>4.582814445828144</v>
      </c>
    </row>
    <row r="24" spans="1:7" ht="12.75">
      <c r="A24" s="16" t="s">
        <v>147</v>
      </c>
      <c r="B24" s="6">
        <v>805</v>
      </c>
      <c r="C24" s="14">
        <f t="shared" si="2"/>
        <v>2.004981320049813</v>
      </c>
      <c r="E24" s="2" t="s">
        <v>6</v>
      </c>
      <c r="F24" s="6">
        <v>2395</v>
      </c>
      <c r="G24" s="14">
        <f t="shared" si="1"/>
        <v>5.9651307596513075</v>
      </c>
    </row>
    <row r="25" spans="1:7" ht="12.75">
      <c r="A25" s="16" t="s">
        <v>329</v>
      </c>
      <c r="B25" s="6">
        <v>435</v>
      </c>
      <c r="C25" s="14">
        <f t="shared" si="2"/>
        <v>1.083437110834371</v>
      </c>
      <c r="E25" s="2" t="s">
        <v>7</v>
      </c>
      <c r="F25" s="6">
        <v>1165</v>
      </c>
      <c r="G25" s="14">
        <f t="shared" si="1"/>
        <v>2.9016189290161893</v>
      </c>
    </row>
    <row r="26" spans="1:7" ht="12.75">
      <c r="A26" s="16" t="s">
        <v>148</v>
      </c>
      <c r="B26" s="6">
        <v>35</v>
      </c>
      <c r="C26" s="14">
        <f t="shared" si="2"/>
        <v>0.08717310087173101</v>
      </c>
      <c r="E26" s="2" t="s">
        <v>139</v>
      </c>
      <c r="F26" s="6">
        <v>295</v>
      </c>
      <c r="G26" s="14">
        <f t="shared" si="1"/>
        <v>0.7347447073474471</v>
      </c>
    </row>
    <row r="27" spans="1:7" ht="12.75">
      <c r="A27" s="16" t="s">
        <v>330</v>
      </c>
      <c r="B27" s="6">
        <v>8225</v>
      </c>
      <c r="C27" s="14">
        <f t="shared" si="2"/>
        <v>20.485678704856788</v>
      </c>
      <c r="F27" s="6"/>
      <c r="G27" s="14"/>
    </row>
    <row r="28" spans="1:7" ht="12.75">
      <c r="A28" s="16" t="s">
        <v>331</v>
      </c>
      <c r="B28" s="6">
        <v>4145</v>
      </c>
      <c r="C28" s="14">
        <f t="shared" si="2"/>
        <v>10.323785803237858</v>
      </c>
      <c r="E28" s="2" t="s">
        <v>140</v>
      </c>
      <c r="F28" s="17">
        <v>39.9</v>
      </c>
      <c r="G28" s="14" t="s">
        <v>195</v>
      </c>
    </row>
    <row r="29" spans="1:7" ht="12.75">
      <c r="A29" s="13"/>
      <c r="B29" s="6"/>
      <c r="C29" s="14"/>
      <c r="F29" s="6"/>
      <c r="G29" s="14"/>
    </row>
    <row r="30" spans="1:7" ht="12.75">
      <c r="A30" s="15" t="s">
        <v>150</v>
      </c>
      <c r="B30" s="6"/>
      <c r="C30" s="14"/>
      <c r="E30" s="2" t="s">
        <v>8</v>
      </c>
      <c r="F30" s="6">
        <v>37050</v>
      </c>
      <c r="G30" s="14">
        <f aca="true" t="shared" si="3" ref="G30:G37">F30*100/F$10</f>
        <v>92.27895392278954</v>
      </c>
    </row>
    <row r="31" spans="1:7" ht="12.75">
      <c r="A31" s="16" t="s">
        <v>149</v>
      </c>
      <c r="B31" s="6">
        <v>6705</v>
      </c>
      <c r="C31" s="14">
        <f>B31*100/B$9</f>
        <v>16.699875466998755</v>
      </c>
      <c r="E31" s="2" t="s">
        <v>9</v>
      </c>
      <c r="F31" s="6">
        <v>15370</v>
      </c>
      <c r="G31" s="14">
        <f t="shared" si="3"/>
        <v>38.281444582814444</v>
      </c>
    </row>
    <row r="32" spans="1:7" ht="12.75">
      <c r="A32" s="16" t="s">
        <v>151</v>
      </c>
      <c r="B32" s="6">
        <v>33445</v>
      </c>
      <c r="C32" s="14">
        <f>B32*100/B$9</f>
        <v>83.30012453300125</v>
      </c>
      <c r="E32" s="2" t="s">
        <v>10</v>
      </c>
      <c r="F32" s="6">
        <v>21680</v>
      </c>
      <c r="G32" s="14">
        <f t="shared" si="3"/>
        <v>53.997509339975096</v>
      </c>
    </row>
    <row r="33" spans="1:7" ht="12.75">
      <c r="A33" s="16" t="s">
        <v>332</v>
      </c>
      <c r="B33" s="6">
        <v>2420</v>
      </c>
      <c r="C33" s="14">
        <f>B33*100/B$9</f>
        <v>6.027397260273973</v>
      </c>
      <c r="E33" s="2" t="s">
        <v>11</v>
      </c>
      <c r="F33" s="6">
        <v>35540</v>
      </c>
      <c r="G33" s="14">
        <f t="shared" si="3"/>
        <v>88.51805728518057</v>
      </c>
    </row>
    <row r="34" spans="1:7" ht="12.75">
      <c r="A34" s="13"/>
      <c r="B34" s="6"/>
      <c r="C34" s="14"/>
      <c r="E34" s="2" t="s">
        <v>13</v>
      </c>
      <c r="F34" s="6">
        <v>4890</v>
      </c>
      <c r="G34" s="14">
        <f t="shared" si="3"/>
        <v>12.179327521793276</v>
      </c>
    </row>
    <row r="35" spans="1:7" ht="12.75">
      <c r="A35" s="18" t="s">
        <v>152</v>
      </c>
      <c r="B35" s="6"/>
      <c r="C35" s="14"/>
      <c r="E35" s="2" t="s">
        <v>14</v>
      </c>
      <c r="F35" s="6">
        <v>3860</v>
      </c>
      <c r="G35" s="14">
        <f t="shared" si="3"/>
        <v>9.613947696139476</v>
      </c>
    </row>
    <row r="36" spans="1:7" ht="12.75">
      <c r="A36" s="18" t="s">
        <v>175</v>
      </c>
      <c r="B36" s="11">
        <v>39890</v>
      </c>
      <c r="C36" s="7">
        <f aca="true" t="shared" si="4" ref="C36:C45">B36*100/B$36</f>
        <v>100</v>
      </c>
      <c r="E36" s="2" t="s">
        <v>12</v>
      </c>
      <c r="F36" s="6">
        <v>1305</v>
      </c>
      <c r="G36" s="14">
        <f t="shared" si="3"/>
        <v>3.2503113325031134</v>
      </c>
    </row>
    <row r="37" spans="1:7" ht="12.75">
      <c r="A37" s="19" t="s">
        <v>333</v>
      </c>
      <c r="B37" s="6">
        <v>24440</v>
      </c>
      <c r="C37" s="14">
        <f t="shared" si="4"/>
        <v>61.268488342943094</v>
      </c>
      <c r="E37" s="2" t="s">
        <v>10</v>
      </c>
      <c r="F37" s="6">
        <v>2555</v>
      </c>
      <c r="G37" s="14">
        <f t="shared" si="3"/>
        <v>6.363636363636363</v>
      </c>
    </row>
    <row r="38" spans="1:7" ht="12.75">
      <c r="A38" s="19" t="s">
        <v>153</v>
      </c>
      <c r="B38" s="6">
        <v>15450</v>
      </c>
      <c r="C38" s="14">
        <f t="shared" si="4"/>
        <v>38.731511657056906</v>
      </c>
      <c r="F38" s="6"/>
      <c r="G38" s="14"/>
    </row>
    <row r="39" spans="1:7" ht="12.75">
      <c r="A39" s="19" t="s">
        <v>176</v>
      </c>
      <c r="B39" s="6">
        <v>3810</v>
      </c>
      <c r="C39" s="14">
        <f t="shared" si="4"/>
        <v>9.551265981448985</v>
      </c>
      <c r="E39" s="8" t="s">
        <v>171</v>
      </c>
      <c r="F39" s="6"/>
      <c r="G39" s="14"/>
    </row>
    <row r="40" spans="1:7" ht="12.75">
      <c r="A40" s="19" t="s">
        <v>154</v>
      </c>
      <c r="B40" s="6">
        <v>10355</v>
      </c>
      <c r="C40" s="14">
        <f t="shared" si="4"/>
        <v>25.958886939082475</v>
      </c>
      <c r="E40" s="8" t="s">
        <v>191</v>
      </c>
      <c r="F40" s="11">
        <v>38150</v>
      </c>
      <c r="G40" s="7">
        <f>F40*100/F$40</f>
        <v>100</v>
      </c>
    </row>
    <row r="41" spans="1:7" ht="12.75">
      <c r="A41" s="19" t="s">
        <v>176</v>
      </c>
      <c r="B41" s="20">
        <v>2945</v>
      </c>
      <c r="C41" s="14">
        <f t="shared" si="4"/>
        <v>7.382802707445475</v>
      </c>
      <c r="E41" s="2" t="s">
        <v>15</v>
      </c>
      <c r="F41" s="6">
        <v>11715</v>
      </c>
      <c r="G41" s="14">
        <f aca="true" t="shared" si="5" ref="G41:G47">F41*100/F$40</f>
        <v>30.70773263433814</v>
      </c>
    </row>
    <row r="42" spans="1:7" ht="12.75">
      <c r="A42" s="19" t="s">
        <v>155</v>
      </c>
      <c r="B42" s="6">
        <v>3475</v>
      </c>
      <c r="C42" s="14">
        <f t="shared" si="4"/>
        <v>8.711456505389823</v>
      </c>
      <c r="E42" s="2" t="s">
        <v>127</v>
      </c>
      <c r="F42" s="6">
        <v>18715</v>
      </c>
      <c r="G42" s="14">
        <f t="shared" si="5"/>
        <v>49.056356487549145</v>
      </c>
    </row>
    <row r="43" spans="1:7" ht="12.75">
      <c r="A43" s="19" t="s">
        <v>176</v>
      </c>
      <c r="B43" s="6">
        <v>580</v>
      </c>
      <c r="C43" s="14">
        <f t="shared" si="4"/>
        <v>1.453998495863625</v>
      </c>
      <c r="E43" s="2" t="s">
        <v>16</v>
      </c>
      <c r="F43" s="6">
        <v>2190</v>
      </c>
      <c r="G43" s="14">
        <f t="shared" si="5"/>
        <v>5.740498034076015</v>
      </c>
    </row>
    <row r="44" spans="1:7" ht="12.75">
      <c r="A44" s="19" t="s">
        <v>156</v>
      </c>
      <c r="B44" s="6">
        <v>205</v>
      </c>
      <c r="C44" s="14">
        <f t="shared" si="4"/>
        <v>0.5139132614690398</v>
      </c>
      <c r="E44" s="2" t="s">
        <v>17</v>
      </c>
      <c r="F44" s="6">
        <v>1855</v>
      </c>
      <c r="G44" s="14">
        <f t="shared" si="5"/>
        <v>4.862385321100917</v>
      </c>
    </row>
    <row r="45" spans="1:7" ht="12.75">
      <c r="A45" s="19" t="s">
        <v>176</v>
      </c>
      <c r="B45" s="6">
        <v>85</v>
      </c>
      <c r="C45" s="14">
        <f t="shared" si="4"/>
        <v>0.21308598646277263</v>
      </c>
      <c r="E45" s="2" t="s">
        <v>18</v>
      </c>
      <c r="F45" s="6">
        <v>1625</v>
      </c>
      <c r="G45" s="14">
        <f t="shared" si="5"/>
        <v>4.259501965923985</v>
      </c>
    </row>
    <row r="46" spans="1:7" ht="12.75">
      <c r="A46" s="13"/>
      <c r="B46" s="6"/>
      <c r="C46" s="14"/>
      <c r="E46" s="2" t="s">
        <v>19</v>
      </c>
      <c r="F46" s="6">
        <v>3675</v>
      </c>
      <c r="G46" s="14">
        <f t="shared" si="5"/>
        <v>9.63302752293578</v>
      </c>
    </row>
    <row r="47" spans="1:7" ht="12.75">
      <c r="A47" s="21" t="s">
        <v>157</v>
      </c>
      <c r="B47" s="6"/>
      <c r="C47" s="14"/>
      <c r="E47" s="2" t="s">
        <v>18</v>
      </c>
      <c r="F47" s="6">
        <v>2425</v>
      </c>
      <c r="G47" s="14">
        <f t="shared" si="5"/>
        <v>6.3564875491481</v>
      </c>
    </row>
    <row r="48" spans="1:7" ht="12.75">
      <c r="A48" s="21" t="s">
        <v>335</v>
      </c>
      <c r="B48" s="11">
        <v>40150</v>
      </c>
      <c r="C48" s="7">
        <f aca="true" t="shared" si="6" ref="C48:C59">B48*100/B$9</f>
        <v>100</v>
      </c>
      <c r="F48" s="6"/>
      <c r="G48" s="14"/>
    </row>
    <row r="49" spans="1:7" ht="12.75">
      <c r="A49" s="16" t="s">
        <v>334</v>
      </c>
      <c r="B49" s="6">
        <v>39460</v>
      </c>
      <c r="C49" s="14">
        <f t="shared" si="6"/>
        <v>98.28144458281444</v>
      </c>
      <c r="E49" s="8" t="s">
        <v>172</v>
      </c>
      <c r="F49" s="6"/>
      <c r="G49" s="14"/>
    </row>
    <row r="50" spans="1:7" ht="12.75">
      <c r="A50" s="16" t="s">
        <v>336</v>
      </c>
      <c r="B50" s="6">
        <v>17970</v>
      </c>
      <c r="C50" s="14">
        <f t="shared" si="6"/>
        <v>44.75716064757161</v>
      </c>
      <c r="E50" s="8" t="s">
        <v>173</v>
      </c>
      <c r="F50" s="6"/>
      <c r="G50" s="14"/>
    </row>
    <row r="51" spans="1:7" ht="12.75">
      <c r="A51" s="16" t="s">
        <v>337</v>
      </c>
      <c r="B51" s="6">
        <v>8910</v>
      </c>
      <c r="C51" s="14">
        <f t="shared" si="6"/>
        <v>22.19178082191781</v>
      </c>
      <c r="E51" s="8" t="s">
        <v>192</v>
      </c>
      <c r="F51" s="11">
        <v>2720</v>
      </c>
      <c r="G51" s="7">
        <f>F51*100/F51</f>
        <v>100</v>
      </c>
    </row>
    <row r="52" spans="1:7" ht="12.75">
      <c r="A52" s="16" t="s">
        <v>338</v>
      </c>
      <c r="B52" s="6">
        <v>5660</v>
      </c>
      <c r="C52" s="14">
        <f t="shared" si="6"/>
        <v>14.097135740971357</v>
      </c>
      <c r="E52" s="2" t="s">
        <v>174</v>
      </c>
      <c r="F52" s="6">
        <v>1150</v>
      </c>
      <c r="G52" s="14">
        <f>F52*100/F51</f>
        <v>42.279411764705884</v>
      </c>
    </row>
    <row r="53" spans="1:7" ht="12.75">
      <c r="A53" s="16" t="s">
        <v>158</v>
      </c>
      <c r="B53" s="6">
        <v>2610</v>
      </c>
      <c r="C53" s="14">
        <f t="shared" si="6"/>
        <v>6.500622665006227</v>
      </c>
      <c r="F53" s="6"/>
      <c r="G53" s="14"/>
    </row>
    <row r="54" spans="1:7" ht="12.75">
      <c r="A54" s="16" t="s">
        <v>339</v>
      </c>
      <c r="B54" s="6">
        <v>3970</v>
      </c>
      <c r="C54" s="14">
        <f t="shared" si="6"/>
        <v>9.887920298879203</v>
      </c>
      <c r="E54" s="8" t="s">
        <v>177</v>
      </c>
      <c r="F54" s="6"/>
      <c r="G54" s="14"/>
    </row>
    <row r="55" spans="1:7" ht="12.75">
      <c r="A55" s="16" t="s">
        <v>159</v>
      </c>
      <c r="B55" s="6">
        <v>420</v>
      </c>
      <c r="C55" s="14">
        <f t="shared" si="6"/>
        <v>1.046077210460772</v>
      </c>
      <c r="E55" s="8" t="s">
        <v>178</v>
      </c>
      <c r="F55" s="6"/>
      <c r="G55" s="14"/>
    </row>
    <row r="56" spans="1:7" ht="12.75">
      <c r="A56" s="16" t="s">
        <v>340</v>
      </c>
      <c r="B56" s="6">
        <v>2940</v>
      </c>
      <c r="C56" s="14">
        <f t="shared" si="6"/>
        <v>7.322540473225405</v>
      </c>
      <c r="E56" s="8" t="s">
        <v>179</v>
      </c>
      <c r="F56" s="11">
        <v>7165</v>
      </c>
      <c r="G56" s="7">
        <f aca="true" t="shared" si="7" ref="G56:G61">F56*100/F$56</f>
        <v>100</v>
      </c>
    </row>
    <row r="57" spans="1:7" ht="12.75">
      <c r="A57" s="16" t="s">
        <v>160</v>
      </c>
      <c r="B57" s="6">
        <v>1140</v>
      </c>
      <c r="C57" s="14">
        <f t="shared" si="6"/>
        <v>2.839352428393524</v>
      </c>
      <c r="E57" s="2" t="s">
        <v>20</v>
      </c>
      <c r="F57" s="6">
        <v>70</v>
      </c>
      <c r="G57" s="14">
        <f t="shared" si="7"/>
        <v>0.9769713886950454</v>
      </c>
    </row>
    <row r="58" spans="1:7" ht="12.75">
      <c r="A58" s="16" t="s">
        <v>341</v>
      </c>
      <c r="B58" s="6">
        <v>690</v>
      </c>
      <c r="C58" s="14">
        <f t="shared" si="6"/>
        <v>1.7185554171855542</v>
      </c>
      <c r="E58" s="2" t="s">
        <v>21</v>
      </c>
      <c r="F58" s="6">
        <v>120</v>
      </c>
      <c r="G58" s="14">
        <f t="shared" si="7"/>
        <v>1.674808094905792</v>
      </c>
    </row>
    <row r="59" spans="1:7" ht="12.75">
      <c r="A59" s="16" t="s">
        <v>161</v>
      </c>
      <c r="B59" s="6">
        <v>270</v>
      </c>
      <c r="C59" s="14">
        <f t="shared" si="6"/>
        <v>0.6724782067247821</v>
      </c>
      <c r="E59" s="2" t="s">
        <v>180</v>
      </c>
      <c r="F59" s="6">
        <v>1465</v>
      </c>
      <c r="G59" s="14">
        <f t="shared" si="7"/>
        <v>20.446615491974878</v>
      </c>
    </row>
    <row r="60" spans="1:7" ht="12.75">
      <c r="A60" s="16" t="s">
        <v>162</v>
      </c>
      <c r="B60" s="6">
        <v>420</v>
      </c>
      <c r="C60" s="14">
        <f>B60*100/B$9</f>
        <v>1.046077210460772</v>
      </c>
      <c r="E60" s="2" t="s">
        <v>22</v>
      </c>
      <c r="F60" s="6">
        <v>1950</v>
      </c>
      <c r="G60" s="14">
        <f t="shared" si="7"/>
        <v>27.21563154221912</v>
      </c>
    </row>
    <row r="61" spans="1:7" ht="12.75">
      <c r="A61" s="16"/>
      <c r="B61" s="6"/>
      <c r="C61" s="14"/>
      <c r="E61" s="2" t="s">
        <v>181</v>
      </c>
      <c r="F61" s="6">
        <v>3565</v>
      </c>
      <c r="G61" s="14">
        <f t="shared" si="7"/>
        <v>49.75575715282624</v>
      </c>
    </row>
    <row r="62" spans="1:7" ht="12.75">
      <c r="A62" s="21" t="s">
        <v>163</v>
      </c>
      <c r="B62" s="6"/>
      <c r="C62" s="14"/>
      <c r="F62" s="6"/>
      <c r="G62" s="14"/>
    </row>
    <row r="63" spans="1:7" ht="14.25">
      <c r="A63" s="15" t="s">
        <v>306</v>
      </c>
      <c r="B63" s="11">
        <v>17975</v>
      </c>
      <c r="C63" s="7">
        <f aca="true" t="shared" si="8" ref="C63:C72">B63*100/B$63</f>
        <v>100</v>
      </c>
      <c r="E63" s="8" t="s">
        <v>182</v>
      </c>
      <c r="F63" s="6"/>
      <c r="G63" s="14"/>
    </row>
    <row r="64" spans="1:7" ht="12.75">
      <c r="A64" s="16" t="s">
        <v>164</v>
      </c>
      <c r="B64" s="6">
        <v>13890</v>
      </c>
      <c r="C64" s="14">
        <f t="shared" si="8"/>
        <v>77.2739916550765</v>
      </c>
      <c r="E64" s="8" t="s">
        <v>193</v>
      </c>
      <c r="F64" s="11">
        <v>33175</v>
      </c>
      <c r="G64" s="7">
        <f>F64*100/F$64</f>
        <v>100</v>
      </c>
    </row>
    <row r="65" spans="1:7" ht="12.75">
      <c r="A65" s="16" t="s">
        <v>165</v>
      </c>
      <c r="B65" s="6">
        <v>8360</v>
      </c>
      <c r="C65" s="14">
        <f t="shared" si="8"/>
        <v>46.50904033379694</v>
      </c>
      <c r="E65" s="2" t="s">
        <v>23</v>
      </c>
      <c r="F65" s="6">
        <v>3480</v>
      </c>
      <c r="G65" s="14">
        <f aca="true" t="shared" si="9" ref="G65:G71">F65*100/F$64</f>
        <v>10.489826676714394</v>
      </c>
    </row>
    <row r="66" spans="1:7" ht="12.75">
      <c r="A66" s="16" t="s">
        <v>166</v>
      </c>
      <c r="B66" s="6">
        <v>7615</v>
      </c>
      <c r="C66" s="14">
        <f t="shared" si="8"/>
        <v>42.3643949930459</v>
      </c>
      <c r="E66" s="2" t="s">
        <v>183</v>
      </c>
      <c r="F66" s="6">
        <v>5650</v>
      </c>
      <c r="G66" s="14">
        <f t="shared" si="9"/>
        <v>17.03089675960814</v>
      </c>
    </row>
    <row r="67" spans="1:7" ht="12.75">
      <c r="A67" s="16" t="s">
        <v>165</v>
      </c>
      <c r="B67" s="6">
        <v>4675</v>
      </c>
      <c r="C67" s="14">
        <f t="shared" si="8"/>
        <v>26.00834492350487</v>
      </c>
      <c r="E67" s="2" t="s">
        <v>184</v>
      </c>
      <c r="F67" s="6">
        <v>9325</v>
      </c>
      <c r="G67" s="14">
        <f t="shared" si="9"/>
        <v>28.108515448379805</v>
      </c>
    </row>
    <row r="68" spans="1:7" ht="12.75">
      <c r="A68" s="16" t="s">
        <v>167</v>
      </c>
      <c r="B68" s="6">
        <v>5125</v>
      </c>
      <c r="C68" s="14">
        <f t="shared" si="8"/>
        <v>28.51182197496523</v>
      </c>
      <c r="E68" s="2" t="s">
        <v>24</v>
      </c>
      <c r="F68" s="6">
        <v>7610</v>
      </c>
      <c r="G68" s="14">
        <f t="shared" si="9"/>
        <v>22.93896006028636</v>
      </c>
    </row>
    <row r="69" spans="1:7" ht="12.75">
      <c r="A69" s="16" t="s">
        <v>165</v>
      </c>
      <c r="B69" s="6">
        <v>3065</v>
      </c>
      <c r="C69" s="14">
        <f t="shared" si="8"/>
        <v>17.05146036161335</v>
      </c>
      <c r="E69" s="2" t="s">
        <v>25</v>
      </c>
      <c r="F69" s="6">
        <v>3095</v>
      </c>
      <c r="G69" s="14">
        <f t="shared" si="9"/>
        <v>9.3293142426526</v>
      </c>
    </row>
    <row r="70" spans="1:7" ht="12.75">
      <c r="A70" s="16" t="s">
        <v>168</v>
      </c>
      <c r="B70" s="6">
        <v>4085</v>
      </c>
      <c r="C70" s="14">
        <f t="shared" si="8"/>
        <v>22.726008344923503</v>
      </c>
      <c r="E70" s="2" t="s">
        <v>26</v>
      </c>
      <c r="F70" s="6">
        <v>2800</v>
      </c>
      <c r="G70" s="14">
        <f t="shared" si="9"/>
        <v>8.440090429540316</v>
      </c>
    </row>
    <row r="71" spans="1:7" ht="12.75">
      <c r="A71" s="16" t="s">
        <v>169</v>
      </c>
      <c r="B71" s="6">
        <v>3395</v>
      </c>
      <c r="C71" s="14">
        <f t="shared" si="8"/>
        <v>18.887343532684284</v>
      </c>
      <c r="E71" s="2" t="s">
        <v>185</v>
      </c>
      <c r="F71" s="6">
        <v>1215</v>
      </c>
      <c r="G71" s="14">
        <f t="shared" si="9"/>
        <v>3.6623963828183874</v>
      </c>
    </row>
    <row r="72" spans="1:7" ht="12.75">
      <c r="A72" s="16" t="s">
        <v>170</v>
      </c>
      <c r="B72" s="6">
        <v>835</v>
      </c>
      <c r="C72" s="14">
        <f t="shared" si="8"/>
        <v>4.645340751043116</v>
      </c>
      <c r="F72" s="6"/>
      <c r="G72" s="14"/>
    </row>
    <row r="73" spans="1:7" ht="12.75">
      <c r="A73" s="13"/>
      <c r="B73" s="22"/>
      <c r="C73" s="10"/>
      <c r="E73" s="2" t="s">
        <v>186</v>
      </c>
      <c r="F73" s="22" t="s">
        <v>195</v>
      </c>
      <c r="G73" s="23">
        <f>SUM(F67:F71)*100/F64</f>
        <v>72.47927656367747</v>
      </c>
    </row>
    <row r="74" spans="1:7" ht="12.75">
      <c r="A74" s="5" t="s">
        <v>188</v>
      </c>
      <c r="B74" s="6"/>
      <c r="C74" s="14"/>
      <c r="E74" s="2" t="s">
        <v>187</v>
      </c>
      <c r="F74" s="22" t="s">
        <v>195</v>
      </c>
      <c r="G74" s="23">
        <f>(F70+F71)*100/F64</f>
        <v>12.102486812358704</v>
      </c>
    </row>
    <row r="75" spans="1:7" ht="12.75">
      <c r="A75" s="5" t="s">
        <v>194</v>
      </c>
      <c r="B75" s="11">
        <v>39890</v>
      </c>
      <c r="C75" s="7">
        <f>B75*100/B$36</f>
        <v>100</v>
      </c>
      <c r="F75" s="6"/>
      <c r="G75" s="14"/>
    </row>
    <row r="76" spans="1:7" ht="12.75">
      <c r="A76" s="13" t="s">
        <v>342</v>
      </c>
      <c r="B76" s="6">
        <v>19225</v>
      </c>
      <c r="C76" s="14">
        <f aca="true" t="shared" si="10" ref="C76:C82">B76*100/B$36</f>
        <v>48.19503634996239</v>
      </c>
      <c r="E76" s="24" t="s">
        <v>221</v>
      </c>
      <c r="F76" s="6"/>
      <c r="G76" s="14"/>
    </row>
    <row r="77" spans="1:7" ht="12.75">
      <c r="A77" s="13" t="s">
        <v>189</v>
      </c>
      <c r="B77" s="6">
        <v>16530</v>
      </c>
      <c r="C77" s="14">
        <f t="shared" si="10"/>
        <v>41.43895713211331</v>
      </c>
      <c r="E77" s="24" t="s">
        <v>249</v>
      </c>
      <c r="F77" s="11">
        <v>36670</v>
      </c>
      <c r="G77" s="7">
        <f>F77*100/F$77</f>
        <v>100</v>
      </c>
    </row>
    <row r="78" spans="1:7" ht="12.75">
      <c r="A78" s="13" t="s">
        <v>343</v>
      </c>
      <c r="B78" s="6">
        <v>11665</v>
      </c>
      <c r="C78" s="14">
        <f t="shared" si="10"/>
        <v>29.24291802456756</v>
      </c>
      <c r="E78" s="25" t="s">
        <v>27</v>
      </c>
      <c r="F78" s="6">
        <v>2325</v>
      </c>
      <c r="G78" s="14">
        <f>F78*100/F$77</f>
        <v>6.340332697027543</v>
      </c>
    </row>
    <row r="79" spans="1:7" ht="12.75">
      <c r="A79" s="13" t="s">
        <v>344</v>
      </c>
      <c r="B79" s="6">
        <v>4865</v>
      </c>
      <c r="C79" s="14">
        <f t="shared" si="10"/>
        <v>12.19603910754575</v>
      </c>
      <c r="E79" s="25"/>
      <c r="F79" s="6"/>
      <c r="G79" s="14"/>
    </row>
    <row r="80" spans="1:7" ht="12.75">
      <c r="A80" s="13" t="s">
        <v>345</v>
      </c>
      <c r="B80" s="6">
        <v>2200</v>
      </c>
      <c r="C80" s="14">
        <f t="shared" si="10"/>
        <v>5.515166708448232</v>
      </c>
      <c r="E80" s="25"/>
      <c r="F80" s="6"/>
      <c r="G80" s="14"/>
    </row>
    <row r="81" spans="1:7" ht="12.75">
      <c r="A81" s="13" t="s">
        <v>346</v>
      </c>
      <c r="B81" s="6">
        <v>2665</v>
      </c>
      <c r="C81" s="14">
        <f t="shared" si="10"/>
        <v>6.6808723990975185</v>
      </c>
      <c r="E81" s="25"/>
      <c r="F81" s="6"/>
      <c r="G81" s="14"/>
    </row>
    <row r="82" spans="1:7" ht="13.5" thickBot="1">
      <c r="A82" s="26" t="s">
        <v>347</v>
      </c>
      <c r="B82" s="27">
        <v>4135</v>
      </c>
      <c r="C82" s="28">
        <f t="shared" si="10"/>
        <v>10.366006517924292</v>
      </c>
      <c r="D82" s="29"/>
      <c r="E82" s="30"/>
      <c r="F82" s="27"/>
      <c r="G82" s="28"/>
    </row>
    <row r="83" ht="13.5" thickTop="1">
      <c r="A83" s="33" t="s">
        <v>362</v>
      </c>
    </row>
    <row r="84" ht="12.75">
      <c r="A84" s="31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2" t="s">
        <v>359</v>
      </c>
    </row>
    <row r="88" ht="14.25">
      <c r="A88" s="32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4"/>
      <c r="F8" s="6"/>
      <c r="G8" s="14"/>
    </row>
    <row r="9" spans="1:7" ht="12.75">
      <c r="A9" s="40" t="s">
        <v>199</v>
      </c>
      <c r="B9" s="9"/>
      <c r="C9" s="14"/>
      <c r="E9" s="8" t="s">
        <v>220</v>
      </c>
      <c r="F9" s="6"/>
      <c r="G9" s="14"/>
    </row>
    <row r="10" spans="1:7" ht="12.75">
      <c r="A10" s="40" t="s">
        <v>241</v>
      </c>
      <c r="B10" s="11">
        <v>37800</v>
      </c>
      <c r="C10" s="7">
        <f>B10*100/B$10</f>
        <v>100</v>
      </c>
      <c r="E10" s="8" t="s">
        <v>248</v>
      </c>
      <c r="F10" s="11">
        <v>22160</v>
      </c>
      <c r="G10" s="7">
        <f>F10*100/F$10</f>
        <v>100</v>
      </c>
    </row>
    <row r="11" spans="1:7" ht="12.75">
      <c r="A11" s="41" t="s">
        <v>28</v>
      </c>
      <c r="B11" s="6">
        <v>25070</v>
      </c>
      <c r="C11" s="14">
        <f>B11*100/B$10</f>
        <v>66.32275132275132</v>
      </c>
      <c r="E11" s="3" t="s">
        <v>54</v>
      </c>
      <c r="F11" s="42">
        <v>12765</v>
      </c>
      <c r="G11" s="43">
        <f aca="true" t="shared" si="0" ref="G11:G16">F11*100/F$10</f>
        <v>57.60379061371841</v>
      </c>
    </row>
    <row r="12" spans="1:7" ht="12.75">
      <c r="A12" s="41" t="s">
        <v>200</v>
      </c>
      <c r="B12" s="6">
        <v>24690</v>
      </c>
      <c r="C12" s="14">
        <f>B12*100/B$10</f>
        <v>65.31746031746032</v>
      </c>
      <c r="E12" s="2" t="s">
        <v>55</v>
      </c>
      <c r="F12" s="6">
        <v>3435</v>
      </c>
      <c r="G12" s="14">
        <f t="shared" si="0"/>
        <v>15.500902527075812</v>
      </c>
    </row>
    <row r="13" spans="1:7" ht="12.75">
      <c r="A13" s="41" t="s">
        <v>29</v>
      </c>
      <c r="B13" s="6">
        <v>22550</v>
      </c>
      <c r="C13" s="14">
        <f>B13*100/B$10</f>
        <v>59.65608465608466</v>
      </c>
      <c r="E13" s="3" t="s">
        <v>287</v>
      </c>
      <c r="F13" s="42">
        <v>4375</v>
      </c>
      <c r="G13" s="43">
        <f t="shared" si="0"/>
        <v>19.7427797833935</v>
      </c>
    </row>
    <row r="14" spans="1:7" ht="12.75">
      <c r="A14" s="41" t="s">
        <v>30</v>
      </c>
      <c r="B14" s="6">
        <v>2140</v>
      </c>
      <c r="C14" s="14">
        <f>B14*100/B$10</f>
        <v>5.661375661375661</v>
      </c>
      <c r="E14" s="2" t="s">
        <v>56</v>
      </c>
      <c r="F14" s="6">
        <v>845</v>
      </c>
      <c r="G14" s="14">
        <f t="shared" si="0"/>
        <v>3.813176895306859</v>
      </c>
    </row>
    <row r="15" spans="1:7" ht="12.75">
      <c r="A15" s="41" t="s">
        <v>201</v>
      </c>
      <c r="B15" s="6" t="s">
        <v>195</v>
      </c>
      <c r="C15" s="14">
        <f>B14*100/B12</f>
        <v>8.667476711219116</v>
      </c>
      <c r="E15" s="2" t="s">
        <v>57</v>
      </c>
      <c r="F15" s="6">
        <v>250</v>
      </c>
      <c r="G15" s="14">
        <f t="shared" si="0"/>
        <v>1.128158844765343</v>
      </c>
    </row>
    <row r="16" spans="1:7" ht="12.75">
      <c r="A16" s="41" t="s">
        <v>31</v>
      </c>
      <c r="B16" s="6">
        <v>380</v>
      </c>
      <c r="C16" s="14">
        <f>B16*100/B$10</f>
        <v>1.0052910052910053</v>
      </c>
      <c r="E16" s="2" t="s">
        <v>58</v>
      </c>
      <c r="F16" s="6">
        <v>490</v>
      </c>
      <c r="G16" s="14">
        <f t="shared" si="0"/>
        <v>2.211191335740072</v>
      </c>
    </row>
    <row r="17" spans="1:7" ht="12.75">
      <c r="A17" s="41" t="s">
        <v>32</v>
      </c>
      <c r="B17" s="6">
        <v>12735</v>
      </c>
      <c r="C17" s="14">
        <f>B17*100/B$10</f>
        <v>33.69047619047619</v>
      </c>
      <c r="E17" s="2" t="s">
        <v>302</v>
      </c>
      <c r="F17" s="17">
        <v>36</v>
      </c>
      <c r="G17" s="14" t="s">
        <v>195</v>
      </c>
    </row>
    <row r="18" spans="1:7" ht="12.75">
      <c r="A18" s="41"/>
      <c r="B18" s="6"/>
      <c r="C18" s="14"/>
      <c r="F18" s="6"/>
      <c r="G18" s="14"/>
    </row>
    <row r="19" spans="1:7" ht="12.75">
      <c r="A19" s="40" t="s">
        <v>242</v>
      </c>
      <c r="B19" s="11">
        <v>22070</v>
      </c>
      <c r="C19" s="7">
        <f>B19*100/B$19</f>
        <v>100</v>
      </c>
      <c r="E19" s="8" t="s">
        <v>224</v>
      </c>
      <c r="F19" s="11"/>
      <c r="G19" s="7"/>
    </row>
    <row r="20" spans="1:7" ht="14.25">
      <c r="A20" s="41" t="s">
        <v>33</v>
      </c>
      <c r="B20" s="6">
        <v>13555</v>
      </c>
      <c r="C20" s="14">
        <f>B20*100/B$19</f>
        <v>61.4182147711826</v>
      </c>
      <c r="E20" s="8" t="s">
        <v>314</v>
      </c>
      <c r="F20" s="11">
        <v>17975</v>
      </c>
      <c r="G20" s="7">
        <f>F20*100/F$20</f>
        <v>100</v>
      </c>
    </row>
    <row r="21" spans="1:7" ht="12.75">
      <c r="A21" s="41" t="s">
        <v>200</v>
      </c>
      <c r="B21" s="6">
        <v>13450</v>
      </c>
      <c r="C21" s="14">
        <f>B21*100/B$19</f>
        <v>60.94245582238332</v>
      </c>
      <c r="E21" s="2" t="s">
        <v>225</v>
      </c>
      <c r="F21" s="6">
        <v>2460</v>
      </c>
      <c r="G21" s="14">
        <f aca="true" t="shared" si="1" ref="G21:G30">F21*100/F$20</f>
        <v>13.68567454798331</v>
      </c>
    </row>
    <row r="22" spans="1:7" ht="12.75">
      <c r="A22" s="41" t="s">
        <v>34</v>
      </c>
      <c r="B22" s="6">
        <v>12240</v>
      </c>
      <c r="C22" s="14">
        <f>B22*100/B$19</f>
        <v>55.45990031717263</v>
      </c>
      <c r="E22" s="2" t="s">
        <v>226</v>
      </c>
      <c r="F22" s="6">
        <v>1220</v>
      </c>
      <c r="G22" s="14">
        <f t="shared" si="1"/>
        <v>6.787204450625869</v>
      </c>
    </row>
    <row r="23" spans="1:7" ht="12.75">
      <c r="A23" s="41"/>
      <c r="B23" s="6"/>
      <c r="C23" s="14"/>
      <c r="E23" s="2" t="s">
        <v>227</v>
      </c>
      <c r="F23" s="6">
        <v>2445</v>
      </c>
      <c r="G23" s="14">
        <f t="shared" si="1"/>
        <v>13.602225312934632</v>
      </c>
    </row>
    <row r="24" spans="1:7" ht="12.75">
      <c r="A24" s="40" t="s">
        <v>243</v>
      </c>
      <c r="B24" s="11">
        <v>310</v>
      </c>
      <c r="C24" s="7">
        <f>B24*100/B$24</f>
        <v>100</v>
      </c>
      <c r="E24" s="2" t="s">
        <v>228</v>
      </c>
      <c r="F24" s="6">
        <v>2420</v>
      </c>
      <c r="G24" s="14">
        <f t="shared" si="1"/>
        <v>13.463143254520167</v>
      </c>
    </row>
    <row r="25" spans="1:7" ht="12.75">
      <c r="A25" s="41" t="s">
        <v>35</v>
      </c>
      <c r="B25" s="6">
        <v>110</v>
      </c>
      <c r="C25" s="14">
        <f>B25*100/B$24</f>
        <v>35.483870967741936</v>
      </c>
      <c r="E25" s="2" t="s">
        <v>229</v>
      </c>
      <c r="F25" s="6">
        <v>3255</v>
      </c>
      <c r="G25" s="14">
        <f t="shared" si="1"/>
        <v>18.108484005563284</v>
      </c>
    </row>
    <row r="26" spans="1:7" ht="12.75">
      <c r="A26" s="41"/>
      <c r="B26" s="6"/>
      <c r="C26" s="14"/>
      <c r="E26" s="2" t="s">
        <v>230</v>
      </c>
      <c r="F26" s="6">
        <v>3200</v>
      </c>
      <c r="G26" s="14">
        <f t="shared" si="1"/>
        <v>17.80250347705146</v>
      </c>
    </row>
    <row r="27" spans="1:7" ht="12.75">
      <c r="A27" s="40" t="s">
        <v>202</v>
      </c>
      <c r="B27" s="6"/>
      <c r="C27" s="14"/>
      <c r="E27" s="2" t="s">
        <v>231</v>
      </c>
      <c r="F27" s="6">
        <v>1540</v>
      </c>
      <c r="G27" s="14">
        <f t="shared" si="1"/>
        <v>8.567454798331015</v>
      </c>
    </row>
    <row r="28" spans="1:7" ht="12.75">
      <c r="A28" s="40" t="s">
        <v>244</v>
      </c>
      <c r="B28" s="11">
        <v>22550</v>
      </c>
      <c r="C28" s="7">
        <f>B28*100/B$28</f>
        <v>100</v>
      </c>
      <c r="E28" s="2" t="s">
        <v>232</v>
      </c>
      <c r="F28" s="6">
        <v>1095</v>
      </c>
      <c r="G28" s="14">
        <f t="shared" si="1"/>
        <v>6.0917941585535464</v>
      </c>
    </row>
    <row r="29" spans="1:7" ht="12.75">
      <c r="A29" s="40" t="s">
        <v>203</v>
      </c>
      <c r="B29" s="6"/>
      <c r="C29" s="14"/>
      <c r="E29" s="2" t="s">
        <v>233</v>
      </c>
      <c r="F29" s="6">
        <v>160</v>
      </c>
      <c r="G29" s="14">
        <f t="shared" si="1"/>
        <v>0.8901251738525731</v>
      </c>
    </row>
    <row r="30" spans="1:7" ht="12.75">
      <c r="A30" s="41" t="s">
        <v>204</v>
      </c>
      <c r="B30" s="6">
        <v>5935</v>
      </c>
      <c r="C30" s="14">
        <f>B30*100/B$28</f>
        <v>26.31929046563193</v>
      </c>
      <c r="E30" s="2" t="s">
        <v>234</v>
      </c>
      <c r="F30" s="6">
        <v>170</v>
      </c>
      <c r="G30" s="14">
        <f t="shared" si="1"/>
        <v>0.9457579972183588</v>
      </c>
    </row>
    <row r="31" spans="1:7" ht="12.75">
      <c r="A31" s="41" t="s">
        <v>205</v>
      </c>
      <c r="B31" s="6">
        <v>5380</v>
      </c>
      <c r="C31" s="14">
        <f>B31*100/B$28</f>
        <v>23.85809312638581</v>
      </c>
      <c r="E31" s="2" t="s">
        <v>132</v>
      </c>
      <c r="F31" s="6">
        <v>36486</v>
      </c>
      <c r="G31" s="14" t="s">
        <v>195</v>
      </c>
    </row>
    <row r="32" spans="1:7" ht="12.75">
      <c r="A32" s="41" t="s">
        <v>206</v>
      </c>
      <c r="B32" s="6">
        <v>6155</v>
      </c>
      <c r="C32" s="14">
        <f>B32*100/B$28</f>
        <v>27.29490022172949</v>
      </c>
      <c r="F32" s="6"/>
      <c r="G32" s="14"/>
    </row>
    <row r="33" spans="1:7" ht="12.75">
      <c r="A33" s="41" t="s">
        <v>36</v>
      </c>
      <c r="B33" s="6">
        <v>40</v>
      </c>
      <c r="C33" s="14">
        <f>B33*100/B$28</f>
        <v>0.17738359201773837</v>
      </c>
      <c r="E33" s="2" t="s">
        <v>59</v>
      </c>
      <c r="F33" s="6">
        <v>15730</v>
      </c>
      <c r="G33" s="14">
        <f>F33*100/F$20</f>
        <v>87.51043115438108</v>
      </c>
    </row>
    <row r="34" spans="1:7" ht="12.75">
      <c r="A34" s="41" t="s">
        <v>207</v>
      </c>
      <c r="B34" s="6"/>
      <c r="C34" s="14"/>
      <c r="E34" s="2" t="s">
        <v>296</v>
      </c>
      <c r="F34" s="6">
        <v>47941</v>
      </c>
      <c r="G34" s="14" t="s">
        <v>195</v>
      </c>
    </row>
    <row r="35" spans="1:7" ht="12.75">
      <c r="A35" s="41" t="s">
        <v>208</v>
      </c>
      <c r="B35" s="6">
        <v>2230</v>
      </c>
      <c r="C35" s="14">
        <f>B35*100/B$28</f>
        <v>9.889135254988913</v>
      </c>
      <c r="E35" s="2" t="s">
        <v>130</v>
      </c>
      <c r="F35" s="6">
        <v>2610</v>
      </c>
      <c r="G35" s="14">
        <f>F35*100/F$20</f>
        <v>14.520166898470098</v>
      </c>
    </row>
    <row r="36" spans="1:7" ht="12.75">
      <c r="A36" s="41" t="s">
        <v>209</v>
      </c>
      <c r="B36" s="6"/>
      <c r="C36" s="14"/>
      <c r="E36" s="2" t="s">
        <v>297</v>
      </c>
      <c r="F36" s="6">
        <v>8095</v>
      </c>
      <c r="G36" s="14" t="s">
        <v>195</v>
      </c>
    </row>
    <row r="37" spans="1:7" ht="12.75">
      <c r="A37" s="41" t="s">
        <v>37</v>
      </c>
      <c r="B37" s="6">
        <v>2810</v>
      </c>
      <c r="C37" s="14">
        <f>B37*100/B$28</f>
        <v>12.46119733924612</v>
      </c>
      <c r="E37" s="2" t="s">
        <v>131</v>
      </c>
      <c r="F37" s="6">
        <v>1385</v>
      </c>
      <c r="G37" s="14">
        <f>F37*100/F$20</f>
        <v>7.705146036161335</v>
      </c>
    </row>
    <row r="38" spans="1:7" ht="12.75">
      <c r="A38" s="41"/>
      <c r="B38" s="6"/>
      <c r="C38" s="14"/>
      <c r="E38" s="2" t="s">
        <v>298</v>
      </c>
      <c r="F38" s="6">
        <v>5763</v>
      </c>
      <c r="G38" s="14" t="s">
        <v>195</v>
      </c>
    </row>
    <row r="39" spans="1:7" ht="12.75">
      <c r="A39" s="40" t="s">
        <v>210</v>
      </c>
      <c r="B39" s="6"/>
      <c r="C39" s="14"/>
      <c r="E39" s="2" t="s">
        <v>235</v>
      </c>
      <c r="F39" s="6">
        <v>1315</v>
      </c>
      <c r="G39" s="14">
        <f>F39*100/F$20</f>
        <v>7.3157162726008345</v>
      </c>
    </row>
    <row r="40" spans="1:7" ht="12.75">
      <c r="A40" s="41" t="s">
        <v>211</v>
      </c>
      <c r="B40" s="6">
        <v>110</v>
      </c>
      <c r="C40" s="14">
        <f aca="true" t="shared" si="2" ref="C40:C46">B40*100/B$28</f>
        <v>0.4878048780487805</v>
      </c>
      <c r="E40" s="2" t="s">
        <v>299</v>
      </c>
      <c r="F40" s="6">
        <v>4028</v>
      </c>
      <c r="G40" s="14" t="s">
        <v>195</v>
      </c>
    </row>
    <row r="41" spans="1:7" ht="12.75">
      <c r="A41" s="41" t="s">
        <v>38</v>
      </c>
      <c r="B41" s="6">
        <v>1230</v>
      </c>
      <c r="C41" s="14">
        <f t="shared" si="2"/>
        <v>5.454545454545454</v>
      </c>
      <c r="E41" s="2" t="s">
        <v>236</v>
      </c>
      <c r="F41" s="6">
        <v>1240</v>
      </c>
      <c r="G41" s="14">
        <f>F41*100/F$20</f>
        <v>6.898470097357441</v>
      </c>
    </row>
    <row r="42" spans="1:7" ht="12.75">
      <c r="A42" s="41" t="s">
        <v>39</v>
      </c>
      <c r="B42" s="6">
        <v>2065</v>
      </c>
      <c r="C42" s="14">
        <f t="shared" si="2"/>
        <v>9.157427937915743</v>
      </c>
      <c r="E42" s="2" t="s">
        <v>300</v>
      </c>
      <c r="F42" s="6">
        <v>14262</v>
      </c>
      <c r="G42" s="14" t="s">
        <v>195</v>
      </c>
    </row>
    <row r="43" spans="1:7" ht="12.75">
      <c r="A43" s="41" t="s">
        <v>40</v>
      </c>
      <c r="B43" s="6">
        <v>535</v>
      </c>
      <c r="C43" s="14">
        <f t="shared" si="2"/>
        <v>2.3725055432372506</v>
      </c>
      <c r="F43" s="6"/>
      <c r="G43" s="14"/>
    </row>
    <row r="44" spans="1:7" ht="14.25">
      <c r="A44" s="41" t="s">
        <v>41</v>
      </c>
      <c r="B44" s="6">
        <v>2060</v>
      </c>
      <c r="C44" s="14">
        <f t="shared" si="2"/>
        <v>9.135254988913525</v>
      </c>
      <c r="E44" s="8" t="s">
        <v>315</v>
      </c>
      <c r="F44" s="11">
        <v>13890</v>
      </c>
      <c r="G44" s="7">
        <f>F44*100/F$44</f>
        <v>100</v>
      </c>
    </row>
    <row r="45" spans="1:7" ht="12.75">
      <c r="A45" s="41" t="s">
        <v>212</v>
      </c>
      <c r="B45" s="6">
        <v>1625</v>
      </c>
      <c r="C45" s="14">
        <f t="shared" si="2"/>
        <v>7.206208425720621</v>
      </c>
      <c r="E45" s="2" t="s">
        <v>225</v>
      </c>
      <c r="F45" s="6">
        <v>1545</v>
      </c>
      <c r="G45" s="14">
        <f aca="true" t="shared" si="3" ref="G45:G54">F45*100/F$44</f>
        <v>11.123110151187905</v>
      </c>
    </row>
    <row r="46" spans="1:7" ht="12.75">
      <c r="A46" s="41" t="s">
        <v>42</v>
      </c>
      <c r="B46" s="6">
        <v>640</v>
      </c>
      <c r="C46" s="14">
        <f t="shared" si="2"/>
        <v>2.838137472283814</v>
      </c>
      <c r="E46" s="2" t="s">
        <v>226</v>
      </c>
      <c r="F46" s="6">
        <v>810</v>
      </c>
      <c r="G46" s="14">
        <f t="shared" si="3"/>
        <v>5.831533477321814</v>
      </c>
    </row>
    <row r="47" spans="1:7" ht="12.75">
      <c r="A47" s="41" t="s">
        <v>213</v>
      </c>
      <c r="B47" s="6"/>
      <c r="C47" s="14"/>
      <c r="E47" s="2" t="s">
        <v>227</v>
      </c>
      <c r="F47" s="6">
        <v>1775</v>
      </c>
      <c r="G47" s="14">
        <f t="shared" si="3"/>
        <v>12.778977681785458</v>
      </c>
    </row>
    <row r="48" spans="1:7" ht="12.75">
      <c r="A48" s="41" t="s">
        <v>43</v>
      </c>
      <c r="B48" s="6">
        <v>2125</v>
      </c>
      <c r="C48" s="14">
        <f>B48*100/B$28</f>
        <v>9.42350332594235</v>
      </c>
      <c r="E48" s="2" t="s">
        <v>228</v>
      </c>
      <c r="F48" s="6">
        <v>1880</v>
      </c>
      <c r="G48" s="14">
        <f t="shared" si="3"/>
        <v>13.53491720662347</v>
      </c>
    </row>
    <row r="49" spans="1:7" ht="12.75">
      <c r="A49" s="41" t="s">
        <v>214</v>
      </c>
      <c r="B49" s="6"/>
      <c r="C49" s="14"/>
      <c r="E49" s="2" t="s">
        <v>229</v>
      </c>
      <c r="F49" s="6">
        <v>2755</v>
      </c>
      <c r="G49" s="14">
        <f t="shared" si="3"/>
        <v>19.834413246940244</v>
      </c>
    </row>
    <row r="50" spans="1:7" ht="12.75">
      <c r="A50" s="41" t="s">
        <v>285</v>
      </c>
      <c r="B50" s="6">
        <v>2195</v>
      </c>
      <c r="C50" s="14">
        <f>B50*100/B$28</f>
        <v>9.733924611973393</v>
      </c>
      <c r="E50" s="2" t="s">
        <v>230</v>
      </c>
      <c r="F50" s="6">
        <v>2645</v>
      </c>
      <c r="G50" s="14">
        <f t="shared" si="3"/>
        <v>19.04247660187185</v>
      </c>
    </row>
    <row r="51" spans="1:7" ht="12.75">
      <c r="A51" s="41" t="s">
        <v>286</v>
      </c>
      <c r="B51" s="6">
        <v>5710</v>
      </c>
      <c r="C51" s="14">
        <f>B51*100/B$28</f>
        <v>25.32150776053215</v>
      </c>
      <c r="E51" s="2" t="s">
        <v>231</v>
      </c>
      <c r="F51" s="6">
        <v>1270</v>
      </c>
      <c r="G51" s="14">
        <f t="shared" si="3"/>
        <v>9.143268538516919</v>
      </c>
    </row>
    <row r="52" spans="1:7" ht="12.75">
      <c r="A52" s="41" t="s">
        <v>215</v>
      </c>
      <c r="B52" s="6"/>
      <c r="C52" s="14"/>
      <c r="E52" s="2" t="s">
        <v>232</v>
      </c>
      <c r="F52" s="6">
        <v>955</v>
      </c>
      <c r="G52" s="14">
        <f t="shared" si="3"/>
        <v>6.87544996400288</v>
      </c>
    </row>
    <row r="53" spans="1:7" ht="12.75">
      <c r="A53" s="41" t="s">
        <v>44</v>
      </c>
      <c r="B53" s="6">
        <v>1220</v>
      </c>
      <c r="C53" s="14">
        <f>B53*100/B$28</f>
        <v>5.41019955654102</v>
      </c>
      <c r="E53" s="2" t="s">
        <v>233</v>
      </c>
      <c r="F53" s="6">
        <v>120</v>
      </c>
      <c r="G53" s="14">
        <f t="shared" si="3"/>
        <v>0.8639308855291576</v>
      </c>
    </row>
    <row r="54" spans="1:7" ht="12.75">
      <c r="A54" s="41" t="s">
        <v>216</v>
      </c>
      <c r="B54" s="6">
        <v>2065</v>
      </c>
      <c r="C54" s="14">
        <f>B54*100/B$28</f>
        <v>9.157427937915743</v>
      </c>
      <c r="E54" s="2" t="s">
        <v>234</v>
      </c>
      <c r="F54" s="6">
        <v>130</v>
      </c>
      <c r="G54" s="14">
        <f t="shared" si="3"/>
        <v>0.9359251259899208</v>
      </c>
    </row>
    <row r="55" spans="1:7" ht="12.75">
      <c r="A55" s="41" t="s">
        <v>45</v>
      </c>
      <c r="B55" s="6">
        <v>965</v>
      </c>
      <c r="C55" s="14">
        <f>B55*100/B$28</f>
        <v>4.279379157427938</v>
      </c>
      <c r="E55" s="2" t="s">
        <v>237</v>
      </c>
      <c r="F55" s="6">
        <v>39285</v>
      </c>
      <c r="G55" s="14" t="s">
        <v>195</v>
      </c>
    </row>
    <row r="56" spans="1:7" ht="12.75">
      <c r="A56" s="41"/>
      <c r="B56" s="6"/>
      <c r="C56" s="14"/>
      <c r="F56" s="6"/>
      <c r="G56" s="14"/>
    </row>
    <row r="57" spans="1:7" ht="12.75">
      <c r="A57" s="40" t="s">
        <v>217</v>
      </c>
      <c r="B57" s="6"/>
      <c r="C57" s="14"/>
      <c r="E57" s="2" t="s">
        <v>301</v>
      </c>
      <c r="F57" s="6">
        <v>20579</v>
      </c>
      <c r="G57" s="14" t="s">
        <v>195</v>
      </c>
    </row>
    <row r="58" spans="1:7" ht="12.75">
      <c r="A58" s="41" t="s">
        <v>46</v>
      </c>
      <c r="B58" s="6">
        <v>17890</v>
      </c>
      <c r="C58" s="14">
        <f>B58*100/B$28</f>
        <v>79.33481152993348</v>
      </c>
      <c r="E58" s="44" t="s">
        <v>238</v>
      </c>
      <c r="F58" s="6"/>
      <c r="G58" s="14"/>
    </row>
    <row r="59" spans="1:7" ht="12.75">
      <c r="A59" s="41" t="s">
        <v>218</v>
      </c>
      <c r="B59" s="6">
        <v>3235</v>
      </c>
      <c r="C59" s="14">
        <f>B59*100/B$28</f>
        <v>14.34589800443459</v>
      </c>
      <c r="E59" s="2" t="s">
        <v>294</v>
      </c>
      <c r="F59" s="6">
        <v>32044</v>
      </c>
      <c r="G59" s="14" t="s">
        <v>195</v>
      </c>
    </row>
    <row r="60" spans="1:7" ht="13.5" thickBot="1">
      <c r="A60" s="41" t="s">
        <v>219</v>
      </c>
      <c r="B60" s="6"/>
      <c r="C60" s="14"/>
      <c r="D60" s="45"/>
      <c r="E60" s="30" t="s">
        <v>129</v>
      </c>
      <c r="F60" s="27">
        <v>28090</v>
      </c>
      <c r="G60" s="28" t="s">
        <v>195</v>
      </c>
    </row>
    <row r="61" spans="1:7" ht="13.5" thickTop="1">
      <c r="A61" s="41" t="s">
        <v>47</v>
      </c>
      <c r="B61" s="6">
        <v>1345</v>
      </c>
      <c r="C61" s="14">
        <f>B61*100/B$28</f>
        <v>5.964523281596453</v>
      </c>
      <c r="F61" s="11" t="s">
        <v>307</v>
      </c>
      <c r="G61" s="7" t="s">
        <v>137</v>
      </c>
    </row>
    <row r="62" spans="1:7" ht="12.75">
      <c r="A62" s="41" t="s">
        <v>48</v>
      </c>
      <c r="B62" s="6">
        <v>80</v>
      </c>
      <c r="C62" s="14">
        <f>B62*100/B$28</f>
        <v>0.35476718403547675</v>
      </c>
      <c r="D62" s="46"/>
      <c r="E62" s="25"/>
      <c r="F62" s="11" t="s">
        <v>308</v>
      </c>
      <c r="G62" s="7" t="s">
        <v>308</v>
      </c>
    </row>
    <row r="63" spans="1:7" ht="12.75">
      <c r="A63" s="41"/>
      <c r="B63" s="6"/>
      <c r="C63" s="14"/>
      <c r="D63" s="46"/>
      <c r="E63" s="25"/>
      <c r="F63" s="11" t="s">
        <v>309</v>
      </c>
      <c r="G63" s="7" t="s">
        <v>311</v>
      </c>
    </row>
    <row r="64" spans="1:7" ht="12.75">
      <c r="A64" s="40" t="s">
        <v>222</v>
      </c>
      <c r="B64" s="6"/>
      <c r="C64" s="14"/>
      <c r="D64" s="47"/>
      <c r="E64" s="48" t="s">
        <v>135</v>
      </c>
      <c r="F64" s="49" t="s">
        <v>310</v>
      </c>
      <c r="G64" s="50" t="s">
        <v>310</v>
      </c>
    </row>
    <row r="65" spans="1:7" ht="12.75">
      <c r="A65" s="40" t="s">
        <v>223</v>
      </c>
      <c r="B65" s="11"/>
      <c r="C65" s="7"/>
      <c r="E65" s="8" t="s">
        <v>312</v>
      </c>
      <c r="F65" s="6"/>
      <c r="G65" s="14"/>
    </row>
    <row r="66" spans="1:7" ht="14.25">
      <c r="A66" s="40" t="s">
        <v>245</v>
      </c>
      <c r="B66" s="11">
        <v>4245</v>
      </c>
      <c r="C66" s="7">
        <f>B66*100/B$66</f>
        <v>100</v>
      </c>
      <c r="E66" s="8" t="s">
        <v>316</v>
      </c>
      <c r="F66" s="11">
        <v>2285</v>
      </c>
      <c r="G66" s="7">
        <v>16.45068394528438</v>
      </c>
    </row>
    <row r="67" spans="1:7" ht="12.75">
      <c r="A67" s="41" t="s">
        <v>49</v>
      </c>
      <c r="B67" s="6">
        <v>485</v>
      </c>
      <c r="C67" s="43">
        <f>B67*100/B$66</f>
        <v>11.425206124852767</v>
      </c>
      <c r="E67" s="2" t="s">
        <v>288</v>
      </c>
      <c r="F67" s="6">
        <v>1840</v>
      </c>
      <c r="G67" s="14">
        <v>19.126819126819125</v>
      </c>
    </row>
    <row r="68" spans="1:7" ht="12.75">
      <c r="A68" s="40" t="s">
        <v>246</v>
      </c>
      <c r="B68" s="11">
        <v>31170</v>
      </c>
      <c r="C68" s="7">
        <f>B68*100/B$68</f>
        <v>100</v>
      </c>
      <c r="E68" s="2" t="s">
        <v>289</v>
      </c>
      <c r="F68" s="6">
        <v>855</v>
      </c>
      <c r="G68" s="14">
        <v>23.586206896551722</v>
      </c>
    </row>
    <row r="69" spans="1:7" ht="12.75">
      <c r="A69" s="41" t="s">
        <v>49</v>
      </c>
      <c r="B69" s="6">
        <v>7520</v>
      </c>
      <c r="C69" s="14">
        <f>B69*100/B$68</f>
        <v>24.12576195059352</v>
      </c>
      <c r="E69" s="8" t="s">
        <v>239</v>
      </c>
      <c r="F69" s="6"/>
      <c r="G69" s="14"/>
    </row>
    <row r="70" spans="1:7" ht="14.25">
      <c r="A70" s="41" t="s">
        <v>50</v>
      </c>
      <c r="B70" s="17" t="s">
        <v>195</v>
      </c>
      <c r="C70" s="14">
        <v>63.4</v>
      </c>
      <c r="E70" s="8" t="s">
        <v>317</v>
      </c>
      <c r="F70" s="11">
        <v>1455</v>
      </c>
      <c r="G70" s="7">
        <v>28.390243902439025</v>
      </c>
    </row>
    <row r="71" spans="1:7" ht="12.75">
      <c r="A71" s="41" t="s">
        <v>51</v>
      </c>
      <c r="B71" s="6">
        <v>23650</v>
      </c>
      <c r="C71" s="14">
        <f>B71*100/B$68</f>
        <v>75.87423804940649</v>
      </c>
      <c r="E71" s="2" t="s">
        <v>290</v>
      </c>
      <c r="F71" s="6">
        <v>1210</v>
      </c>
      <c r="G71" s="14">
        <v>31.926121372031663</v>
      </c>
    </row>
    <row r="72" spans="1:7" ht="12.75">
      <c r="A72" s="41" t="s">
        <v>52</v>
      </c>
      <c r="B72" s="17" t="s">
        <v>195</v>
      </c>
      <c r="C72" s="14">
        <v>69.7</v>
      </c>
      <c r="E72" s="2" t="s">
        <v>291</v>
      </c>
      <c r="F72" s="6">
        <v>550</v>
      </c>
      <c r="G72" s="14">
        <v>41.82509505703422</v>
      </c>
    </row>
    <row r="73" spans="1:7" ht="12.75">
      <c r="A73" s="40" t="s">
        <v>247</v>
      </c>
      <c r="B73" s="11">
        <v>3825</v>
      </c>
      <c r="C73" s="7">
        <f>B73*100/B$73</f>
        <v>100</v>
      </c>
      <c r="E73" s="8" t="s">
        <v>60</v>
      </c>
      <c r="F73" s="11">
        <v>6665</v>
      </c>
      <c r="G73" s="7">
        <v>16.852085967130215</v>
      </c>
    </row>
    <row r="74" spans="1:7" ht="12.75">
      <c r="A74" s="51" t="s">
        <v>53</v>
      </c>
      <c r="B74" s="42">
        <v>1665</v>
      </c>
      <c r="C74" s="43">
        <f>B74*100/B$73</f>
        <v>43.529411764705884</v>
      </c>
      <c r="E74" s="2" t="s">
        <v>61</v>
      </c>
      <c r="F74" s="6">
        <v>5915</v>
      </c>
      <c r="G74" s="14">
        <v>16.20769968488834</v>
      </c>
    </row>
    <row r="75" spans="1:7" ht="12.75">
      <c r="A75" s="40"/>
      <c r="B75" s="52"/>
      <c r="C75" s="7"/>
      <c r="E75" s="2" t="s">
        <v>240</v>
      </c>
      <c r="F75" s="6">
        <v>790</v>
      </c>
      <c r="G75" s="14">
        <v>20.65359477124183</v>
      </c>
    </row>
    <row r="76" spans="1:7" ht="12.75">
      <c r="A76" s="41"/>
      <c r="B76" s="22"/>
      <c r="C76" s="14"/>
      <c r="E76" s="2" t="s">
        <v>292</v>
      </c>
      <c r="F76" s="6">
        <v>725</v>
      </c>
      <c r="G76" s="14">
        <v>23.927392739273927</v>
      </c>
    </row>
    <row r="77" spans="1:7" ht="12.75">
      <c r="A77" s="41"/>
      <c r="B77" s="22"/>
      <c r="C77" s="14"/>
      <c r="E77" s="2" t="s">
        <v>293</v>
      </c>
      <c r="F77" s="6">
        <v>640</v>
      </c>
      <c r="G77" s="14">
        <v>22.939068100358423</v>
      </c>
    </row>
    <row r="78" spans="1:7" ht="13.5" thickBot="1">
      <c r="A78" s="53"/>
      <c r="B78" s="54"/>
      <c r="C78" s="28"/>
      <c r="D78" s="45"/>
      <c r="E78" s="55" t="s">
        <v>62</v>
      </c>
      <c r="F78" s="27">
        <v>2165</v>
      </c>
      <c r="G78" s="28">
        <v>30.40730337078652</v>
      </c>
    </row>
    <row r="79" ht="13.5" thickTop="1">
      <c r="A79" s="33" t="s">
        <v>362</v>
      </c>
    </row>
    <row r="80" ht="12.75">
      <c r="A80" s="31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2" t="s">
        <v>359</v>
      </c>
    </row>
    <row r="84" ht="14.25">
      <c r="A84" s="32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61"/>
      <c r="B8" s="62"/>
      <c r="C8" s="63"/>
      <c r="F8" s="9"/>
      <c r="G8" s="10"/>
    </row>
    <row r="9" spans="1:7" ht="14.25">
      <c r="A9" s="5" t="s">
        <v>63</v>
      </c>
      <c r="B9" s="11">
        <v>17825</v>
      </c>
      <c r="C9" s="7">
        <f>B9*100/B$9</f>
        <v>100</v>
      </c>
      <c r="E9" s="24" t="s">
        <v>319</v>
      </c>
      <c r="F9" s="11">
        <v>5265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6765</v>
      </c>
      <c r="C11" s="14">
        <f>B11*100/B$9</f>
        <v>37.952314165497896</v>
      </c>
      <c r="E11" s="25" t="s">
        <v>271</v>
      </c>
      <c r="F11" s="6">
        <v>220</v>
      </c>
      <c r="G11" s="56">
        <f aca="true" t="shared" si="0" ref="G11:G18">F11*100/F$9</f>
        <v>4.178537511870845</v>
      </c>
    </row>
    <row r="12" spans="1:7" ht="12.75">
      <c r="A12" s="13" t="s">
        <v>65</v>
      </c>
      <c r="B12" s="6">
        <v>11060</v>
      </c>
      <c r="C12" s="14">
        <f>B12*100/B$9</f>
        <v>62.047685834502104</v>
      </c>
      <c r="E12" s="57" t="s">
        <v>272</v>
      </c>
      <c r="F12" s="6">
        <v>1275</v>
      </c>
      <c r="G12" s="14">
        <f t="shared" si="0"/>
        <v>24.216524216524217</v>
      </c>
    </row>
    <row r="13" spans="1:7" ht="12.75">
      <c r="A13" s="13"/>
      <c r="B13" s="6"/>
      <c r="C13" s="14"/>
      <c r="E13" s="57" t="s">
        <v>232</v>
      </c>
      <c r="F13" s="6">
        <v>1655</v>
      </c>
      <c r="G13" s="14">
        <f t="shared" si="0"/>
        <v>31.433998100664766</v>
      </c>
    </row>
    <row r="14" spans="1:7" ht="12.75">
      <c r="A14" s="5" t="s">
        <v>278</v>
      </c>
      <c r="B14" s="11"/>
      <c r="C14" s="7" t="s">
        <v>318</v>
      </c>
      <c r="E14" s="57" t="s">
        <v>273</v>
      </c>
      <c r="F14" s="6">
        <v>1235</v>
      </c>
      <c r="G14" s="14">
        <f t="shared" si="0"/>
        <v>23.45679012345679</v>
      </c>
    </row>
    <row r="15" spans="1:7" ht="12.75">
      <c r="A15" s="58" t="s">
        <v>66</v>
      </c>
      <c r="B15" s="42">
        <v>6260</v>
      </c>
      <c r="C15" s="14">
        <f aca="true" t="shared" si="1" ref="C15:C22">B15*100/B$9</f>
        <v>35.11921458625526</v>
      </c>
      <c r="E15" s="57" t="s">
        <v>274</v>
      </c>
      <c r="F15" s="6">
        <v>560</v>
      </c>
      <c r="G15" s="14">
        <f t="shared" si="0"/>
        <v>10.63627730294397</v>
      </c>
    </row>
    <row r="16" spans="1:7" ht="12.75">
      <c r="A16" s="58" t="s">
        <v>67</v>
      </c>
      <c r="B16" s="42">
        <v>1230</v>
      </c>
      <c r="C16" s="14">
        <f t="shared" si="1"/>
        <v>6.900420757363253</v>
      </c>
      <c r="E16" s="57" t="s">
        <v>275</v>
      </c>
      <c r="F16" s="6">
        <v>245</v>
      </c>
      <c r="G16" s="14">
        <f t="shared" si="0"/>
        <v>4.653371320037987</v>
      </c>
    </row>
    <row r="17" spans="1:7" ht="12.75">
      <c r="A17" s="13" t="s">
        <v>68</v>
      </c>
      <c r="B17" s="6">
        <v>1410</v>
      </c>
      <c r="C17" s="14">
        <f t="shared" si="1"/>
        <v>7.9102384291725105</v>
      </c>
      <c r="E17" s="57" t="s">
        <v>276</v>
      </c>
      <c r="F17" s="6">
        <v>65</v>
      </c>
      <c r="G17" s="14">
        <f t="shared" si="0"/>
        <v>1.2345679012345678</v>
      </c>
    </row>
    <row r="18" spans="1:7" ht="12.75">
      <c r="A18" s="13" t="s">
        <v>69</v>
      </c>
      <c r="B18" s="6">
        <v>2145</v>
      </c>
      <c r="C18" s="14">
        <f t="shared" si="1"/>
        <v>12.03366058906031</v>
      </c>
      <c r="E18" s="57" t="s">
        <v>277</v>
      </c>
      <c r="F18" s="6">
        <v>4</v>
      </c>
      <c r="G18" s="14">
        <f t="shared" si="0"/>
        <v>0.07597340930674264</v>
      </c>
    </row>
    <row r="19" spans="1:7" ht="12.75">
      <c r="A19" s="13" t="s">
        <v>70</v>
      </c>
      <c r="B19" s="6">
        <v>1865</v>
      </c>
      <c r="C19" s="14">
        <f t="shared" si="1"/>
        <v>10.462833099579242</v>
      </c>
      <c r="E19" s="25" t="s">
        <v>109</v>
      </c>
      <c r="F19" s="6">
        <v>135800</v>
      </c>
      <c r="G19" s="56" t="s">
        <v>195</v>
      </c>
    </row>
    <row r="20" spans="1:7" ht="12.75">
      <c r="A20" s="13" t="s">
        <v>71</v>
      </c>
      <c r="B20" s="6">
        <v>1430</v>
      </c>
      <c r="C20" s="14">
        <f t="shared" si="1"/>
        <v>8.022440392706873</v>
      </c>
      <c r="F20" s="22"/>
      <c r="G20" s="10" t="s">
        <v>318</v>
      </c>
    </row>
    <row r="21" spans="1:7" ht="12.75">
      <c r="A21" s="13" t="s">
        <v>72</v>
      </c>
      <c r="B21" s="6">
        <v>3230</v>
      </c>
      <c r="C21" s="14">
        <f t="shared" si="1"/>
        <v>18.12061711079944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250</v>
      </c>
      <c r="C22" s="14">
        <f t="shared" si="1"/>
        <v>1.402524544179523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 t="s">
        <v>360</v>
      </c>
      <c r="C23" s="14" t="s">
        <v>360</v>
      </c>
      <c r="E23" s="25" t="s">
        <v>110</v>
      </c>
      <c r="F23" s="6">
        <v>4635</v>
      </c>
      <c r="G23" s="56">
        <f aca="true" t="shared" si="2" ref="G23:G30">F23*100/F$9</f>
        <v>88.03418803418803</v>
      </c>
    </row>
    <row r="24" spans="1:7" ht="12.75">
      <c r="A24" s="13"/>
      <c r="B24" s="6"/>
      <c r="C24" s="14" t="s">
        <v>318</v>
      </c>
      <c r="E24" s="57" t="s">
        <v>111</v>
      </c>
      <c r="F24" s="6">
        <v>20</v>
      </c>
      <c r="G24" s="14">
        <f t="shared" si="2"/>
        <v>0.3798670465337132</v>
      </c>
    </row>
    <row r="25" spans="1:7" ht="12.75">
      <c r="A25" s="5" t="s">
        <v>280</v>
      </c>
      <c r="B25" s="6"/>
      <c r="C25" s="14" t="s">
        <v>318</v>
      </c>
      <c r="E25" s="57" t="s">
        <v>112</v>
      </c>
      <c r="F25" s="6">
        <v>60</v>
      </c>
      <c r="G25" s="14">
        <f t="shared" si="2"/>
        <v>1.1396011396011396</v>
      </c>
    </row>
    <row r="26" spans="1:7" ht="12.75">
      <c r="A26" s="13" t="s">
        <v>75</v>
      </c>
      <c r="B26" s="6">
        <v>175</v>
      </c>
      <c r="C26" s="14">
        <f aca="true" t="shared" si="3" ref="C26:C33">B26*100/B$9</f>
        <v>0.9817671809256662</v>
      </c>
      <c r="E26" s="57" t="s">
        <v>113</v>
      </c>
      <c r="F26" s="6">
        <v>300</v>
      </c>
      <c r="G26" s="14">
        <f t="shared" si="2"/>
        <v>5.698005698005698</v>
      </c>
    </row>
    <row r="27" spans="1:7" ht="12.75">
      <c r="A27" s="13" t="s">
        <v>76</v>
      </c>
      <c r="B27" s="6">
        <v>700</v>
      </c>
      <c r="C27" s="14">
        <f t="shared" si="3"/>
        <v>3.9270687237026647</v>
      </c>
      <c r="E27" s="57" t="s">
        <v>114</v>
      </c>
      <c r="F27" s="6">
        <v>1160</v>
      </c>
      <c r="G27" s="14">
        <f t="shared" si="2"/>
        <v>22.032288698955366</v>
      </c>
    </row>
    <row r="28" spans="1:7" ht="12.75">
      <c r="A28" s="13" t="s">
        <v>77</v>
      </c>
      <c r="B28" s="6">
        <v>845</v>
      </c>
      <c r="C28" s="14">
        <f t="shared" si="3"/>
        <v>4.740532959326789</v>
      </c>
      <c r="E28" s="57" t="s">
        <v>253</v>
      </c>
      <c r="F28" s="6">
        <v>1565</v>
      </c>
      <c r="G28" s="14">
        <f t="shared" si="2"/>
        <v>29.72459639126306</v>
      </c>
    </row>
    <row r="29" spans="1:7" ht="12.75">
      <c r="A29" s="58" t="s">
        <v>78</v>
      </c>
      <c r="B29" s="6">
        <v>2160</v>
      </c>
      <c r="C29" s="14">
        <f t="shared" si="3"/>
        <v>12.11781206171108</v>
      </c>
      <c r="E29" s="57" t="s">
        <v>254</v>
      </c>
      <c r="F29" s="6">
        <v>990</v>
      </c>
      <c r="G29" s="14">
        <f t="shared" si="2"/>
        <v>18.803418803418804</v>
      </c>
    </row>
    <row r="30" spans="1:7" ht="12.75">
      <c r="A30" s="58" t="s">
        <v>79</v>
      </c>
      <c r="B30" s="6">
        <v>2600</v>
      </c>
      <c r="C30" s="14">
        <f t="shared" si="3"/>
        <v>14.586255259467041</v>
      </c>
      <c r="E30" s="57" t="s">
        <v>255</v>
      </c>
      <c r="F30" s="6">
        <v>550</v>
      </c>
      <c r="G30" s="14">
        <f t="shared" si="2"/>
        <v>10.446343779677113</v>
      </c>
    </row>
    <row r="31" spans="1:7" ht="12.75">
      <c r="A31" s="58" t="s">
        <v>80</v>
      </c>
      <c r="B31" s="6">
        <v>2795</v>
      </c>
      <c r="C31" s="14">
        <f t="shared" si="3"/>
        <v>15.680224403927069</v>
      </c>
      <c r="E31" s="57" t="s">
        <v>354</v>
      </c>
      <c r="F31" s="6">
        <v>1258</v>
      </c>
      <c r="G31" s="14" t="s">
        <v>195</v>
      </c>
    </row>
    <row r="32" spans="1:7" ht="12.75">
      <c r="A32" s="13" t="s">
        <v>81</v>
      </c>
      <c r="B32" s="6">
        <v>5155</v>
      </c>
      <c r="C32" s="14">
        <f t="shared" si="3"/>
        <v>28.920056100981768</v>
      </c>
      <c r="E32" s="57" t="s">
        <v>115</v>
      </c>
      <c r="F32" s="6">
        <v>625</v>
      </c>
      <c r="G32" s="14">
        <f>F32*100/F$9</f>
        <v>11.870845204178538</v>
      </c>
    </row>
    <row r="33" spans="1:7" ht="12.75">
      <c r="A33" s="13" t="s">
        <v>82</v>
      </c>
      <c r="B33" s="6">
        <v>3395</v>
      </c>
      <c r="C33" s="14">
        <f t="shared" si="3"/>
        <v>19.046283309957925</v>
      </c>
      <c r="E33" s="59" t="s">
        <v>354</v>
      </c>
      <c r="F33" s="6">
        <v>344</v>
      </c>
      <c r="G33" s="14" t="s">
        <v>195</v>
      </c>
    </row>
    <row r="34" spans="1:7" ht="12.75">
      <c r="A34" s="13"/>
      <c r="B34" s="6"/>
      <c r="C34" s="14" t="s">
        <v>318</v>
      </c>
      <c r="E34" s="57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60" t="s">
        <v>256</v>
      </c>
      <c r="F35" s="6"/>
      <c r="G35" s="14" t="s">
        <v>318</v>
      </c>
    </row>
    <row r="36" spans="1:7" ht="12.75">
      <c r="A36" s="13" t="s">
        <v>269</v>
      </c>
      <c r="B36" s="6">
        <v>4020</v>
      </c>
      <c r="C36" s="14">
        <f aca="true" t="shared" si="4" ref="C36:C41">B36*100/B$9</f>
        <v>22.552594670406734</v>
      </c>
      <c r="E36" s="60" t="s">
        <v>257</v>
      </c>
      <c r="F36" s="6"/>
      <c r="G36" s="14" t="s">
        <v>318</v>
      </c>
    </row>
    <row r="37" spans="1:7" ht="12.75">
      <c r="A37" s="13" t="s">
        <v>83</v>
      </c>
      <c r="B37" s="6">
        <v>5985</v>
      </c>
      <c r="C37" s="14">
        <f t="shared" si="4"/>
        <v>33.576437587657786</v>
      </c>
      <c r="E37" s="60" t="s">
        <v>258</v>
      </c>
      <c r="F37" s="6"/>
      <c r="G37" s="14" t="s">
        <v>318</v>
      </c>
    </row>
    <row r="38" spans="1:7" ht="12.75">
      <c r="A38" s="13" t="s">
        <v>84</v>
      </c>
      <c r="B38" s="6">
        <v>3310</v>
      </c>
      <c r="C38" s="14">
        <f t="shared" si="4"/>
        <v>18.569424964936886</v>
      </c>
      <c r="E38" s="57" t="s">
        <v>259</v>
      </c>
      <c r="F38" s="6">
        <v>1050</v>
      </c>
      <c r="G38" s="14">
        <f aca="true" t="shared" si="5" ref="G38:G44">F38*100/F$9</f>
        <v>19.943019943019944</v>
      </c>
    </row>
    <row r="39" spans="1:7" ht="12.75">
      <c r="A39" s="13" t="s">
        <v>85</v>
      </c>
      <c r="B39" s="6">
        <v>2680</v>
      </c>
      <c r="C39" s="14">
        <f t="shared" si="4"/>
        <v>15.035063113604489</v>
      </c>
      <c r="E39" s="57" t="s">
        <v>260</v>
      </c>
      <c r="F39" s="6">
        <v>710</v>
      </c>
      <c r="G39" s="14">
        <f t="shared" si="5"/>
        <v>13.485280151946819</v>
      </c>
    </row>
    <row r="40" spans="1:7" ht="12.75">
      <c r="A40" s="58" t="s">
        <v>86</v>
      </c>
      <c r="B40" s="42">
        <v>1370</v>
      </c>
      <c r="C40" s="14">
        <f t="shared" si="4"/>
        <v>7.685834502103787</v>
      </c>
      <c r="E40" s="57" t="s">
        <v>261</v>
      </c>
      <c r="F40" s="6">
        <v>825</v>
      </c>
      <c r="G40" s="14">
        <f t="shared" si="5"/>
        <v>15.66951566951567</v>
      </c>
    </row>
    <row r="41" spans="1:7" ht="12.75">
      <c r="A41" s="58" t="s">
        <v>87</v>
      </c>
      <c r="B41" s="42">
        <v>465</v>
      </c>
      <c r="C41" s="14">
        <f t="shared" si="4"/>
        <v>2.608695652173913</v>
      </c>
      <c r="E41" s="57" t="s">
        <v>262</v>
      </c>
      <c r="F41" s="6">
        <v>600</v>
      </c>
      <c r="G41" s="14">
        <f t="shared" si="5"/>
        <v>11.396011396011396</v>
      </c>
    </row>
    <row r="42" spans="1:7" ht="12.75">
      <c r="A42" s="13"/>
      <c r="B42" s="6"/>
      <c r="C42" s="14" t="s">
        <v>318</v>
      </c>
      <c r="E42" s="57" t="s">
        <v>263</v>
      </c>
      <c r="F42" s="6">
        <v>500</v>
      </c>
      <c r="G42" s="14">
        <f t="shared" si="5"/>
        <v>9.49667616334283</v>
      </c>
    </row>
    <row r="43" spans="1:7" ht="12.75">
      <c r="A43" s="5" t="s">
        <v>279</v>
      </c>
      <c r="B43" s="6"/>
      <c r="C43" s="14" t="s">
        <v>318</v>
      </c>
      <c r="E43" s="57" t="s">
        <v>264</v>
      </c>
      <c r="F43" s="6">
        <v>1520</v>
      </c>
      <c r="G43" s="14">
        <f t="shared" si="5"/>
        <v>28.869895536562204</v>
      </c>
    </row>
    <row r="44" spans="1:7" ht="12.75">
      <c r="A44" s="13" t="s">
        <v>88</v>
      </c>
      <c r="B44" s="6">
        <v>1085</v>
      </c>
      <c r="C44" s="14">
        <f aca="true" t="shared" si="6" ref="C44:C52">B44*100/B$9</f>
        <v>6.086956521739131</v>
      </c>
      <c r="E44" s="57" t="s">
        <v>116</v>
      </c>
      <c r="F44" s="6">
        <v>60</v>
      </c>
      <c r="G44" s="14">
        <f t="shared" si="5"/>
        <v>1.1396011396011396</v>
      </c>
    </row>
    <row r="45" spans="1:7" ht="12.75">
      <c r="A45" s="13" t="s">
        <v>89</v>
      </c>
      <c r="B45" s="6">
        <v>2115</v>
      </c>
      <c r="C45" s="14">
        <f t="shared" si="6"/>
        <v>11.865357643758765</v>
      </c>
      <c r="E45" s="60"/>
      <c r="F45" s="6"/>
      <c r="G45" s="14" t="s">
        <v>318</v>
      </c>
    </row>
    <row r="46" spans="1:7" ht="12.75">
      <c r="A46" s="13" t="s">
        <v>90</v>
      </c>
      <c r="B46" s="6">
        <v>3280</v>
      </c>
      <c r="C46" s="14">
        <f t="shared" si="6"/>
        <v>18.401122019635345</v>
      </c>
      <c r="E46" s="60" t="s">
        <v>320</v>
      </c>
      <c r="F46" s="11">
        <v>11030</v>
      </c>
      <c r="G46" s="7">
        <f>F46*100/F$46</f>
        <v>100</v>
      </c>
    </row>
    <row r="47" spans="1:7" ht="12.75">
      <c r="A47" s="13" t="s">
        <v>91</v>
      </c>
      <c r="B47" s="6">
        <v>3565</v>
      </c>
      <c r="C47" s="14">
        <f t="shared" si="6"/>
        <v>20</v>
      </c>
      <c r="E47" s="60" t="s">
        <v>265</v>
      </c>
      <c r="F47" s="11"/>
      <c r="G47" s="7" t="s">
        <v>318</v>
      </c>
    </row>
    <row r="48" spans="1:7" ht="12.75">
      <c r="A48" s="13" t="s">
        <v>92</v>
      </c>
      <c r="B48" s="6">
        <v>3020</v>
      </c>
      <c r="C48" s="14">
        <f t="shared" si="6"/>
        <v>16.94249649368864</v>
      </c>
      <c r="E48" s="57" t="s">
        <v>117</v>
      </c>
      <c r="F48" s="6">
        <v>450</v>
      </c>
      <c r="G48" s="14">
        <f aca="true" t="shared" si="7" ref="G48:G55">F48*100/F$46</f>
        <v>4.0797824116047146</v>
      </c>
    </row>
    <row r="49" spans="1:7" ht="12.75">
      <c r="A49" s="13" t="s">
        <v>93</v>
      </c>
      <c r="B49" s="6">
        <v>2300</v>
      </c>
      <c r="C49" s="14">
        <f t="shared" si="6"/>
        <v>12.903225806451612</v>
      </c>
      <c r="E49" s="57" t="s">
        <v>118</v>
      </c>
      <c r="F49" s="6">
        <v>415</v>
      </c>
      <c r="G49" s="14">
        <f t="shared" si="7"/>
        <v>3.7624660018132365</v>
      </c>
    </row>
    <row r="50" spans="1:7" ht="12.75">
      <c r="A50" s="13" t="s">
        <v>94</v>
      </c>
      <c r="B50" s="6">
        <v>1235</v>
      </c>
      <c r="C50" s="14">
        <f t="shared" si="6"/>
        <v>6.9284712482468445</v>
      </c>
      <c r="E50" s="57" t="s">
        <v>119</v>
      </c>
      <c r="F50" s="6">
        <v>1740</v>
      </c>
      <c r="G50" s="14">
        <f t="shared" si="7"/>
        <v>15.775158658204896</v>
      </c>
    </row>
    <row r="51" spans="1:7" ht="12.75">
      <c r="A51" s="13" t="s">
        <v>95</v>
      </c>
      <c r="B51" s="6">
        <v>640</v>
      </c>
      <c r="C51" s="14">
        <f t="shared" si="6"/>
        <v>3.590462833099579</v>
      </c>
      <c r="E51" s="57" t="s">
        <v>120</v>
      </c>
      <c r="F51" s="6">
        <v>4495</v>
      </c>
      <c r="G51" s="14">
        <f t="shared" si="7"/>
        <v>40.75249320036265</v>
      </c>
    </row>
    <row r="52" spans="1:7" ht="12.75">
      <c r="A52" s="58" t="s">
        <v>96</v>
      </c>
      <c r="B52" s="6">
        <v>585</v>
      </c>
      <c r="C52" s="14">
        <f t="shared" si="6"/>
        <v>3.281907433380084</v>
      </c>
      <c r="E52" s="57" t="s">
        <v>121</v>
      </c>
      <c r="F52" s="6">
        <v>2640</v>
      </c>
      <c r="G52" s="14">
        <f t="shared" si="7"/>
        <v>23.934723481414323</v>
      </c>
    </row>
    <row r="53" spans="1:7" ht="12.75">
      <c r="A53" s="58" t="s">
        <v>97</v>
      </c>
      <c r="B53" s="17">
        <v>4.2</v>
      </c>
      <c r="C53" s="14" t="s">
        <v>195</v>
      </c>
      <c r="E53" s="57" t="s">
        <v>122</v>
      </c>
      <c r="F53" s="6">
        <v>950</v>
      </c>
      <c r="G53" s="14">
        <f t="shared" si="7"/>
        <v>8.612873980054397</v>
      </c>
    </row>
    <row r="54" spans="1:7" ht="12.75">
      <c r="A54" s="13"/>
      <c r="B54" s="6"/>
      <c r="C54" s="14" t="s">
        <v>318</v>
      </c>
      <c r="E54" s="57" t="s">
        <v>123</v>
      </c>
      <c r="F54" s="6">
        <v>125</v>
      </c>
      <c r="G54" s="14">
        <f t="shared" si="7"/>
        <v>1.1332728921124207</v>
      </c>
    </row>
    <row r="55" spans="1:7" ht="12.75">
      <c r="A55" s="5" t="s">
        <v>134</v>
      </c>
      <c r="B55" s="6"/>
      <c r="C55" s="14" t="s">
        <v>318</v>
      </c>
      <c r="E55" s="59" t="s">
        <v>124</v>
      </c>
      <c r="F55" s="42">
        <v>210</v>
      </c>
      <c r="G55" s="43">
        <f t="shared" si="7"/>
        <v>1.9038984587488668</v>
      </c>
    </row>
    <row r="56" spans="1:7" ht="12.75">
      <c r="A56" s="13" t="s">
        <v>98</v>
      </c>
      <c r="B56" s="6">
        <v>4755</v>
      </c>
      <c r="C56" s="14">
        <f>B56*100/B$9</f>
        <v>26.67601683029453</v>
      </c>
      <c r="E56" s="57" t="s">
        <v>125</v>
      </c>
      <c r="F56" s="6">
        <v>646</v>
      </c>
      <c r="G56" s="14" t="s">
        <v>195</v>
      </c>
    </row>
    <row r="57" spans="1:7" ht="12.75">
      <c r="A57" s="13" t="s">
        <v>99</v>
      </c>
      <c r="B57" s="6">
        <v>6865</v>
      </c>
      <c r="C57" s="14">
        <f>B57*100/B$9</f>
        <v>38.513323983169705</v>
      </c>
      <c r="E57" s="57"/>
      <c r="F57" s="6"/>
      <c r="G57" s="14" t="s">
        <v>318</v>
      </c>
    </row>
    <row r="58" spans="1:7" ht="12.75">
      <c r="A58" s="13" t="s">
        <v>100</v>
      </c>
      <c r="B58" s="6">
        <v>4355</v>
      </c>
      <c r="C58" s="14">
        <f>B58*100/B$9</f>
        <v>24.431977559607294</v>
      </c>
      <c r="E58" s="60" t="s">
        <v>266</v>
      </c>
      <c r="F58" s="6"/>
      <c r="G58" s="14" t="s">
        <v>318</v>
      </c>
    </row>
    <row r="59" spans="1:7" ht="12.75">
      <c r="A59" s="13" t="s">
        <v>101</v>
      </c>
      <c r="B59" s="6">
        <v>1850</v>
      </c>
      <c r="C59" s="14">
        <f>B59*100/B$9</f>
        <v>10.378681626928472</v>
      </c>
      <c r="E59" s="60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57" t="s">
        <v>259</v>
      </c>
      <c r="F60" s="6">
        <v>1890</v>
      </c>
      <c r="G60" s="14">
        <f aca="true" t="shared" si="8" ref="G60:G66">F60*100/F$46</f>
        <v>17.1350861287398</v>
      </c>
    </row>
    <row r="61" spans="1:7" ht="12.75">
      <c r="A61" s="5" t="s">
        <v>281</v>
      </c>
      <c r="B61" s="6"/>
      <c r="C61" s="14" t="s">
        <v>318</v>
      </c>
      <c r="E61" s="57" t="s">
        <v>260</v>
      </c>
      <c r="F61" s="6">
        <v>1370</v>
      </c>
      <c r="G61" s="14">
        <f t="shared" si="8"/>
        <v>12.42067089755213</v>
      </c>
    </row>
    <row r="62" spans="1:7" ht="12.75">
      <c r="A62" s="58" t="s">
        <v>102</v>
      </c>
      <c r="B62" s="42">
        <v>11445</v>
      </c>
      <c r="C62" s="14">
        <f aca="true" t="shared" si="9" ref="C62:C70">B62*100/B$9</f>
        <v>64.20757363253857</v>
      </c>
      <c r="E62" s="57" t="s">
        <v>261</v>
      </c>
      <c r="F62" s="6">
        <v>1285</v>
      </c>
      <c r="G62" s="14">
        <f t="shared" si="8"/>
        <v>11.650045330915685</v>
      </c>
    </row>
    <row r="63" spans="1:7" ht="12.75">
      <c r="A63" s="58" t="s">
        <v>282</v>
      </c>
      <c r="B63" s="42">
        <v>370</v>
      </c>
      <c r="C63" s="14">
        <f t="shared" si="9"/>
        <v>2.0757363253856944</v>
      </c>
      <c r="E63" s="57" t="s">
        <v>262</v>
      </c>
      <c r="F63" s="6">
        <v>1175</v>
      </c>
      <c r="G63" s="14">
        <f t="shared" si="8"/>
        <v>10.652765185856754</v>
      </c>
    </row>
    <row r="64" spans="1:7" ht="12.75">
      <c r="A64" s="13" t="s">
        <v>103</v>
      </c>
      <c r="B64" s="6">
        <v>4060</v>
      </c>
      <c r="C64" s="14">
        <f t="shared" si="9"/>
        <v>22.776998597475455</v>
      </c>
      <c r="E64" s="57" t="s">
        <v>263</v>
      </c>
      <c r="F64" s="6">
        <v>765</v>
      </c>
      <c r="G64" s="14">
        <f t="shared" si="8"/>
        <v>6.935630099728015</v>
      </c>
    </row>
    <row r="65" spans="1:7" ht="12.75">
      <c r="A65" s="13" t="s">
        <v>283</v>
      </c>
      <c r="B65" s="6">
        <v>1570</v>
      </c>
      <c r="C65" s="14">
        <f t="shared" si="9"/>
        <v>8.807854137447405</v>
      </c>
      <c r="E65" s="57" t="s">
        <v>264</v>
      </c>
      <c r="F65" s="6">
        <v>4020</v>
      </c>
      <c r="G65" s="14">
        <f t="shared" si="8"/>
        <v>36.44605621033545</v>
      </c>
    </row>
    <row r="66" spans="1:7" ht="12.75">
      <c r="A66" s="13" t="s">
        <v>104</v>
      </c>
      <c r="B66" s="6" t="s">
        <v>360</v>
      </c>
      <c r="C66" s="14" t="s">
        <v>360</v>
      </c>
      <c r="E66" s="59" t="s">
        <v>126</v>
      </c>
      <c r="F66" s="6">
        <v>525</v>
      </c>
      <c r="G66" s="14">
        <f t="shared" si="8"/>
        <v>4.759746146872167</v>
      </c>
    </row>
    <row r="67" spans="1:7" ht="12.75">
      <c r="A67" s="13" t="s">
        <v>105</v>
      </c>
      <c r="B67" s="6">
        <v>25</v>
      </c>
      <c r="C67" s="14">
        <f t="shared" si="9"/>
        <v>0.1402524544179523</v>
      </c>
      <c r="E67" s="57"/>
      <c r="F67" s="6"/>
      <c r="G67" s="14"/>
    </row>
    <row r="68" spans="1:7" ht="12.75">
      <c r="A68" s="13" t="s">
        <v>106</v>
      </c>
      <c r="B68" s="6">
        <v>20</v>
      </c>
      <c r="C68" s="14">
        <f t="shared" si="9"/>
        <v>0.11220196353436185</v>
      </c>
      <c r="E68" s="57"/>
      <c r="F68" s="6"/>
      <c r="G68" s="14"/>
    </row>
    <row r="69" spans="1:7" ht="12.75">
      <c r="A69" s="13" t="s">
        <v>107</v>
      </c>
      <c r="B69" s="6">
        <v>65</v>
      </c>
      <c r="C69" s="14">
        <f t="shared" si="9"/>
        <v>0.364656381486676</v>
      </c>
      <c r="E69" s="57"/>
      <c r="F69" s="6"/>
      <c r="G69" s="14"/>
    </row>
    <row r="70" spans="1:7" ht="12.75">
      <c r="A70" s="13" t="s">
        <v>108</v>
      </c>
      <c r="B70" s="6">
        <v>270</v>
      </c>
      <c r="C70" s="14">
        <f t="shared" si="9"/>
        <v>1.514726507713885</v>
      </c>
      <c r="E70" s="57"/>
      <c r="F70" s="6"/>
      <c r="G70" s="14"/>
    </row>
    <row r="71" spans="1:7" ht="12.75">
      <c r="A71" s="13"/>
      <c r="B71" s="6"/>
      <c r="C71" s="14" t="s">
        <v>318</v>
      </c>
      <c r="E71" s="60"/>
      <c r="F71" s="6"/>
      <c r="G71" s="14"/>
    </row>
    <row r="72" spans="1:7" ht="12.75">
      <c r="A72" s="5" t="s">
        <v>284</v>
      </c>
      <c r="B72" s="6"/>
      <c r="C72" s="14" t="s">
        <v>318</v>
      </c>
      <c r="E72" s="57"/>
      <c r="F72" s="6"/>
      <c r="G72" s="14"/>
    </row>
    <row r="73" spans="1:7" ht="12.75">
      <c r="A73" s="13" t="s">
        <v>321</v>
      </c>
      <c r="B73" s="6">
        <v>195</v>
      </c>
      <c r="C73" s="14">
        <f>B73*100/B$9</f>
        <v>1.0939691444600281</v>
      </c>
      <c r="E73" s="57"/>
      <c r="F73" s="6"/>
      <c r="G73" s="14"/>
    </row>
    <row r="74" spans="1:7" ht="12.75">
      <c r="A74" s="13" t="s">
        <v>322</v>
      </c>
      <c r="B74" s="6">
        <v>120</v>
      </c>
      <c r="C74" s="14">
        <f>B74*100/B$9</f>
        <v>0.6732117812061711</v>
      </c>
      <c r="E74" s="57"/>
      <c r="F74" s="6"/>
      <c r="G74" s="14"/>
    </row>
    <row r="75" spans="1:7" ht="13.5" thickBot="1">
      <c r="A75" s="26" t="s">
        <v>133</v>
      </c>
      <c r="B75" s="27">
        <v>440</v>
      </c>
      <c r="C75" s="28">
        <f>B75*100/B$9</f>
        <v>2.4684431977559607</v>
      </c>
      <c r="D75" s="45"/>
      <c r="E75" s="55"/>
      <c r="F75" s="27"/>
      <c r="G75" s="28"/>
    </row>
    <row r="76" ht="13.5" thickTop="1">
      <c r="A76" s="33" t="s">
        <v>362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359</v>
      </c>
    </row>
    <row r="81" ht="14.25">
      <c r="A81" s="32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2005-05-26T17:32:42Z</cp:lastPrinted>
  <dcterms:created xsi:type="dcterms:W3CDTF">2004-04-08T18:29:08Z</dcterms:created>
  <dcterms:modified xsi:type="dcterms:W3CDTF">2005-05-26T18:07:35Z</dcterms:modified>
  <cp:category/>
  <cp:version/>
  <cp:contentType/>
  <cp:contentStatus/>
</cp:coreProperties>
</file>