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rgentina" sheetId="1" r:id="rId1"/>
    <sheet name="FBP2-Argentina" sheetId="2" r:id="rId2"/>
    <sheet name="FBP3-Argentina" sheetId="3" r:id="rId3"/>
  </sheets>
  <definedNames>
    <definedName name="_xlnm.Print_Area" localSheetId="0">'FBP1-Argentina'!$A$1:$G$89</definedName>
    <definedName name="_xlnm.Print_Area" localSheetId="1">'FBP2-Argentina'!$A$2:$G$86</definedName>
    <definedName name="_xlnm.Print_Area" localSheetId="2">'FBP3-Argentina'!$A$2:$G$83</definedName>
  </definedNames>
  <calcPr fullCalcOnLoad="1"/>
</workbook>
</file>

<file path=xl/sharedStrings.xml><?xml version="1.0" encoding="utf-8"?>
<sst xmlns="http://schemas.openxmlformats.org/spreadsheetml/2006/main" count="478" uniqueCount="365">
  <si>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</si>
  <si>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</si>
  <si>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</si>
  <si>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</si>
  <si>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</si>
  <si>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</si>
  <si>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</si>
  <si>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</si>
  <si>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</si>
  <si>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</si>
  <si>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</si>
  <si>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</si>
  <si>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</si>
  <si>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</si>
  <si>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</si>
  <si>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</si>
  <si>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</si>
  <si>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</si>
  <si>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</si>
  <si>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</si>
  <si>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</si>
  <si>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</si>
  <si>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</si>
  <si>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</si>
  <si>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</si>
  <si>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</si>
  <si>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</si>
  <si>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</si>
  <si>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</si>
  <si>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</si>
  <si>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</si>
  <si>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</si>
  <si>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</si>
  <si>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</si>
  <si>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</si>
  <si>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</si>
  <si>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</si>
  <si>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</si>
  <si>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</si>
  <si>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</si>
  <si>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</si>
  <si>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</si>
  <si>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</si>
  <si>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</si>
  <si>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</si>
  <si>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</si>
  <si>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</si>
  <si>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</si>
  <si>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</si>
  <si>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</si>
  <si>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</si>
  <si>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</si>
  <si>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</si>
  <si>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</si>
  <si>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</si>
  <si>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</si>
  <si>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</si>
  <si>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</si>
  <si>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</si>
  <si>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</si>
  <si>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</si>
  <si>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</si>
  <si>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</si>
  <si>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</si>
  <si>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</si>
  <si>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</si>
  <si>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</si>
  <si>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</si>
  <si>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</si>
  <si>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</si>
  <si>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</si>
  <si>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</si>
  <si>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</si>
  <si>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</si>
  <si>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</si>
  <si>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</si>
  <si>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</si>
  <si>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</si>
  <si>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</si>
  <si>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</si>
  <si>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</si>
  <si>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</si>
  <si>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</si>
  <si>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</si>
  <si>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</si>
  <si>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</si>
  <si>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</si>
  <si>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</si>
  <si>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</si>
  <si>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</si>
  <si>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</si>
  <si>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</si>
  <si>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</si>
  <si>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</si>
  <si>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</si>
  <si>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</si>
  <si>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</si>
  <si>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</si>
  <si>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</si>
  <si>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</si>
  <si>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</si>
  <si>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</si>
  <si>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</si>
  <si>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</si>
  <si>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</si>
  <si>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</si>
  <si>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</si>
  <si>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</si>
  <si>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</si>
  <si>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</si>
  <si>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</si>
  <si>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</si>
  <si>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</si>
  <si>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</si>
  <si>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</si>
  <si>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</si>
  <si>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</si>
  <si>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</si>
  <si>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</si>
  <si>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</si>
  <si>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</si>
  <si>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</si>
  <si>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</si>
  <si>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</si>
  <si>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</si>
  <si>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</si>
  <si>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</si>
  <si>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</si>
  <si>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</si>
  <si>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</si>
  <si>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</si>
  <si>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</si>
  <si>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</si>
  <si>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</si>
  <si>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</si>
  <si>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</si>
  <si>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</si>
  <si>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</si>
  <si>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</si>
  <si>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</si>
  <si>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</si>
  <si>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</si>
  <si>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</si>
  <si>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</si>
  <si>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</si>
  <si>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</si>
  <si>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</si>
  <si>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</si>
  <si>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</si>
  <si>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</si>
  <si>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</si>
  <si>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</si>
  <si>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</si>
  <si>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</si>
  <si>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</si>
  <si>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</si>
  <si>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</si>
  <si>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</si>
  <si>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</si>
  <si>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</si>
  <si>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</si>
  <si>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</si>
  <si>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</si>
  <si>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</si>
  <si>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</si>
  <si>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</si>
  <si>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</si>
  <si>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</si>
  <si>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</si>
  <si>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</si>
  <si>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</si>
  <si>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</si>
  <si>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</si>
  <si>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</si>
  <si>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</si>
  <si>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</si>
  <si>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</si>
  <si>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</si>
  <si>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</si>
  <si>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</si>
  <si>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</si>
  <si>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</si>
  <si>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</si>
  <si>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</si>
  <si>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</si>
  <si>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</si>
  <si>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</si>
  <si>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</si>
  <si>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</si>
  <si>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</si>
  <si>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</si>
  <si>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</si>
  <si>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</si>
  <si>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</si>
  <si>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</si>
  <si>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</si>
  <si>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</si>
  <si>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</si>
  <si>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</si>
  <si>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</si>
  <si>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</si>
  <si>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</si>
  <si>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</si>
  <si>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</si>
  <si>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</si>
  <si>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</si>
  <si>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</si>
  <si>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</si>
  <si>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</si>
  <si>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</si>
  <si>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</si>
  <si>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</si>
  <si>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</si>
  <si>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</si>
  <si>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</si>
  <si>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</si>
  <si>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</si>
  <si>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</si>
  <si>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</si>
  <si>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</si>
  <si>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</si>
  <si>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</si>
  <si>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</si>
  <si>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</si>
  <si>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</si>
  <si>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</si>
  <si>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</si>
  <si>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</si>
  <si>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</si>
  <si>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</si>
  <si>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</si>
  <si>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</si>
  <si>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</si>
  <si>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</si>
  <si>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</si>
  <si>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</si>
  <si>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</si>
  <si>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</si>
  <si>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</si>
  <si>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</si>
  <si>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</si>
  <si>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</si>
  <si>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</si>
  <si>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</si>
  <si>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</si>
  <si>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</si>
  <si>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</si>
  <si>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</si>
  <si>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</si>
  <si>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</si>
  <si>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</si>
  <si>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</si>
  <si>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</si>
  <si>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</si>
  <si>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</si>
  <si>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</si>
  <si>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</si>
  <si>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</si>
  <si>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</si>
  <si>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</si>
  <si>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</si>
  <si>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</si>
  <si>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</si>
  <si>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</si>
  <si>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</si>
  <si>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</si>
  <si>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</si>
  <si>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</si>
  <si>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</si>
  <si>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</si>
  <si>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</si>
  <si>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</si>
  <si>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</si>
  <si>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</si>
  <si>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</si>
  <si>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</si>
  <si>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</si>
  <si>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</si>
  <si>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</si>
  <si>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</si>
  <si>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</si>
  <si>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</si>
  <si>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</si>
  <si>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</si>
  <si>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</si>
  <si>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</si>
  <si>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</si>
  <si>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</si>
  <si>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</si>
  <si>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</si>
  <si>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</si>
  <si>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</si>
  <si>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</si>
  <si>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</si>
  <si>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</si>
  <si>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</si>
  <si>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</si>
  <si>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</si>
  <si>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</si>
  <si>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</si>
  <si>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</si>
  <si>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</si>
  <si>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</si>
  <si>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</si>
  <si>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</si>
  <si>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</si>
  <si>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</si>
  <si>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</si>
  <si>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</si>
  <si>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</si>
  <si>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</si>
  <si>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</si>
  <si>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</si>
  <si>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</si>
  <si>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</si>
  <si>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</si>
  <si>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</si>
  <si>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</si>
  <si>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</si>
  <si>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</si>
  <si>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</si>
  <si>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</si>
  <si>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</si>
  <si>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</si>
  <si>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</si>
  <si>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</si>
  <si>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</si>
  <si>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</si>
  <si>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</si>
  <si>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</si>
  <si>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</si>
  <si>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</si>
  <si>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</si>
  <si>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</si>
  <si>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</si>
  <si>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</si>
  <si>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</si>
  <si>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</si>
  <si>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</si>
  <si>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</si>
  <si>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</si>
  <si>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</si>
  <si>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</si>
  <si>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</si>
  <si>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</si>
  <si>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</si>
  <si>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</si>
  <si>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</si>
  <si>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</si>
  <si>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</si>
  <si>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</si>
  <si>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</si>
  <si>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</si>
  <si>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</si>
  <si>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</si>
  <si>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</si>
  <si>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</si>
  <si>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1</t>
    </r>
    <r>
      <rPr>
        <sz val="10"/>
        <rFont val="Arial"/>
        <family val="2"/>
      </rPr>
      <t xml:space="preserve"> This table includes only the foreign-born population; people born in xxxxx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</si>
  <si>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</si>
  <si>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Argentina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</si>
  <si>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Argentina to a U.S. citizen parent are considered native and are not included in this table.</t>
    </r>
  </si>
  <si>
    <t>-</t>
  </si>
  <si>
    <t>Table with row headers in Columns A and E and column headers in row 7.</t>
  </si>
  <si>
    <t>footnotes: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</si>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</sst>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9" customFormat="1" ht="4.5" customHeight="1">
      <c r="A1" s="39" t="s">
        <v>362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3" t="s">
        <v>135</v>
      </c>
      <c r="B7" s="34" t="s">
        <v>136</v>
      </c>
      <c r="C7" s="35" t="s">
        <v>137</v>
      </c>
      <c r="D7" s="36"/>
      <c r="E7" s="37" t="s">
        <v>135</v>
      </c>
      <c r="F7" s="34" t="s">
        <v>136</v>
      </c>
      <c r="G7" s="38" t="s">
        <v>137</v>
      </c>
    </row>
    <row r="8" spans="1:7" ht="12.75">
      <c r="A8" s="5" t="s">
        <v>327</v>
      </c>
      <c r="B8" s="6">
        <v>125220</v>
      </c>
      <c r="C8" s="7">
        <f>B8*100/B$8</f>
        <v>100</v>
      </c>
      <c r="E8" s="8" t="s">
        <v>138</v>
      </c>
      <c r="F8" s="9"/>
      <c r="G8" s="10"/>
    </row>
    <row r="9" spans="1:7" ht="12.75">
      <c r="A9" s="5" t="s">
        <v>141</v>
      </c>
      <c r="B9" s="11"/>
      <c r="C9" s="10"/>
      <c r="E9" s="8" t="s">
        <v>190</v>
      </c>
      <c r="F9" s="11">
        <v>125220</v>
      </c>
      <c r="G9" s="12">
        <f>F9*100/F$9</f>
        <v>100</v>
      </c>
    </row>
    <row r="10" spans="1:7" ht="12.75">
      <c r="A10" s="13" t="s">
        <v>142</v>
      </c>
      <c r="B10" s="6">
        <v>60170</v>
      </c>
      <c r="C10" s="14">
        <f aca="true" t="shared" si="0" ref="C10:C17">B10*100/B$8</f>
        <v>48.05142948410797</v>
      </c>
      <c r="E10" s="2" t="s">
        <v>348</v>
      </c>
      <c r="F10" s="6">
        <v>61950</v>
      </c>
      <c r="G10" s="14">
        <f>F10*100/F$9</f>
        <v>49.47292764734068</v>
      </c>
    </row>
    <row r="11" spans="1:7" ht="12.75">
      <c r="A11" s="13" t="s">
        <v>324</v>
      </c>
      <c r="B11" s="6">
        <v>4200</v>
      </c>
      <c r="C11" s="14">
        <f t="shared" si="0"/>
        <v>3.3540967896502156</v>
      </c>
      <c r="E11" s="2" t="s">
        <v>349</v>
      </c>
      <c r="F11" s="6">
        <v>63270</v>
      </c>
      <c r="G11" s="14">
        <f>F11*100/F$9</f>
        <v>50.52707235265932</v>
      </c>
    </row>
    <row r="12" spans="1:7" ht="12.75">
      <c r="A12" s="13" t="s">
        <v>143</v>
      </c>
      <c r="B12" s="6">
        <v>12630</v>
      </c>
      <c r="C12" s="14">
        <f t="shared" si="0"/>
        <v>10.086248203162434</v>
      </c>
      <c r="F12" s="6"/>
      <c r="G12" s="14"/>
    </row>
    <row r="13" spans="1:7" ht="12.75">
      <c r="A13" s="13" t="s">
        <v>303</v>
      </c>
      <c r="B13" s="6">
        <v>43340</v>
      </c>
      <c r="C13" s="14">
        <f t="shared" si="0"/>
        <v>34.61108449129532</v>
      </c>
      <c r="E13" s="2" t="s">
        <v>350</v>
      </c>
      <c r="F13" s="6">
        <v>1610</v>
      </c>
      <c r="G13" s="14">
        <f aca="true" t="shared" si="1" ref="G13:G25">F13*100/F$9</f>
        <v>1.2857371026992492</v>
      </c>
    </row>
    <row r="14" spans="1:7" ht="12.75">
      <c r="A14" s="13" t="s">
        <v>144</v>
      </c>
      <c r="B14" s="6">
        <v>65050</v>
      </c>
      <c r="C14" s="14">
        <f t="shared" si="0"/>
        <v>51.94857051589203</v>
      </c>
      <c r="E14" s="2" t="s">
        <v>351</v>
      </c>
      <c r="F14" s="6">
        <v>2250</v>
      </c>
      <c r="G14" s="14">
        <f t="shared" si="1"/>
        <v>1.796837565884044</v>
      </c>
    </row>
    <row r="15" spans="1:7" ht="12.75">
      <c r="A15" s="13" t="s">
        <v>325</v>
      </c>
      <c r="B15" s="6">
        <v>41275</v>
      </c>
      <c r="C15" s="14">
        <f t="shared" si="0"/>
        <v>32.96198690305063</v>
      </c>
      <c r="E15" s="2" t="s">
        <v>352</v>
      </c>
      <c r="F15" s="6">
        <v>3565</v>
      </c>
      <c r="G15" s="14">
        <f t="shared" si="1"/>
        <v>2.846989298834052</v>
      </c>
    </row>
    <row r="16" spans="1:7" ht="12.75">
      <c r="A16" s="13" t="s">
        <v>143</v>
      </c>
      <c r="B16" s="6">
        <v>13730</v>
      </c>
      <c r="C16" s="14">
        <f t="shared" si="0"/>
        <v>10.9647021242613</v>
      </c>
      <c r="E16" s="2" t="s">
        <v>353</v>
      </c>
      <c r="F16" s="6">
        <v>4360</v>
      </c>
      <c r="G16" s="14">
        <f t="shared" si="1"/>
        <v>3.4818719054464142</v>
      </c>
    </row>
    <row r="17" spans="1:7" ht="12.75">
      <c r="A17" s="13" t="s">
        <v>304</v>
      </c>
      <c r="B17" s="6">
        <v>10050</v>
      </c>
      <c r="C17" s="14">
        <f t="shared" si="0"/>
        <v>8.02587446094873</v>
      </c>
      <c r="E17" s="2" t="s">
        <v>0</v>
      </c>
      <c r="F17" s="6">
        <v>7890</v>
      </c>
      <c r="G17" s="14">
        <f t="shared" si="1"/>
        <v>6.300910397700048</v>
      </c>
    </row>
    <row r="18" spans="1:7" ht="12.75">
      <c r="A18" s="13"/>
      <c r="B18" s="6"/>
      <c r="C18" s="14"/>
      <c r="E18" s="2" t="s">
        <v>1</v>
      </c>
      <c r="F18" s="6">
        <v>22645</v>
      </c>
      <c r="G18" s="14">
        <f t="shared" si="1"/>
        <v>18.084171857530745</v>
      </c>
    </row>
    <row r="19" spans="1:7" ht="12.75">
      <c r="A19" s="15" t="s">
        <v>145</v>
      </c>
      <c r="B19" s="6"/>
      <c r="C19" s="14"/>
      <c r="E19" s="2" t="s">
        <v>2</v>
      </c>
      <c r="F19" s="6">
        <v>26045</v>
      </c>
      <c r="G19" s="14">
        <f t="shared" si="1"/>
        <v>20.79939306819997</v>
      </c>
    </row>
    <row r="20" spans="1:7" ht="12.75">
      <c r="A20" s="16" t="s">
        <v>326</v>
      </c>
      <c r="B20" s="6">
        <v>119415</v>
      </c>
      <c r="C20" s="14">
        <f aca="true" t="shared" si="2" ref="C20:C27">B20*100/B$8</f>
        <v>95.36415908001916</v>
      </c>
      <c r="E20" s="2" t="s">
        <v>3</v>
      </c>
      <c r="F20" s="6">
        <v>22980</v>
      </c>
      <c r="G20" s="14">
        <f t="shared" si="1"/>
        <v>18.351701006229035</v>
      </c>
    </row>
    <row r="21" spans="1:7" ht="12.75">
      <c r="A21" s="16" t="s">
        <v>328</v>
      </c>
      <c r="B21" s="6">
        <v>105775</v>
      </c>
      <c r="C21" s="14">
        <f t="shared" si="2"/>
        <v>84.47133045839323</v>
      </c>
      <c r="E21" s="2" t="s">
        <v>4</v>
      </c>
      <c r="F21" s="6">
        <v>9335</v>
      </c>
      <c r="G21" s="14">
        <f t="shared" si="1"/>
        <v>7.454879412234467</v>
      </c>
    </row>
    <row r="22" spans="1:7" ht="12.75">
      <c r="A22" s="16" t="s">
        <v>146</v>
      </c>
      <c r="B22" s="6">
        <v>215</v>
      </c>
      <c r="C22" s="14">
        <f t="shared" si="2"/>
        <v>0.171697811851142</v>
      </c>
      <c r="E22" s="2" t="s">
        <v>5</v>
      </c>
      <c r="F22" s="6">
        <v>7760</v>
      </c>
      <c r="G22" s="14">
        <f t="shared" si="1"/>
        <v>6.197093116115637</v>
      </c>
    </row>
    <row r="23" spans="1:7" ht="12.75">
      <c r="A23" s="16" t="s">
        <v>147</v>
      </c>
      <c r="B23" s="6">
        <v>150</v>
      </c>
      <c r="C23" s="14">
        <f t="shared" si="2"/>
        <v>0.11978917105893627</v>
      </c>
      <c r="E23" s="2" t="s">
        <v>6</v>
      </c>
      <c r="F23" s="6">
        <v>11745</v>
      </c>
      <c r="G23" s="14">
        <f t="shared" si="1"/>
        <v>9.37949209391471</v>
      </c>
    </row>
    <row r="24" spans="1:7" ht="12.75">
      <c r="A24" s="16" t="s">
        <v>329</v>
      </c>
      <c r="B24" s="6">
        <v>1140</v>
      </c>
      <c r="C24" s="14">
        <f t="shared" si="2"/>
        <v>0.9103977000479156</v>
      </c>
      <c r="E24" s="2" t="s">
        <v>7</v>
      </c>
      <c r="F24" s="6">
        <v>3750</v>
      </c>
      <c r="G24" s="14">
        <f t="shared" si="1"/>
        <v>2.994729276473407</v>
      </c>
    </row>
    <row r="25" spans="1:7" ht="12.75">
      <c r="A25" s="16" t="s">
        <v>148</v>
      </c>
      <c r="B25" s="6">
        <v>20</v>
      </c>
      <c r="C25" s="14" t="s">
        <v>361</v>
      </c>
      <c r="E25" s="2" t="s">
        <v>139</v>
      </c>
      <c r="F25" s="6">
        <v>1275</v>
      </c>
      <c r="G25" s="14">
        <f t="shared" si="1"/>
        <v>1.0182079540009583</v>
      </c>
    </row>
    <row r="26" spans="1:7" ht="12.75">
      <c r="A26" s="16" t="s">
        <v>330</v>
      </c>
      <c r="B26" s="6">
        <v>12115</v>
      </c>
      <c r="C26" s="14">
        <f t="shared" si="2"/>
        <v>9.67497204919342</v>
      </c>
      <c r="F26" s="6"/>
      <c r="G26" s="14"/>
    </row>
    <row r="27" spans="1:7" ht="12.75">
      <c r="A27" s="16" t="s">
        <v>331</v>
      </c>
      <c r="B27" s="6">
        <v>5805</v>
      </c>
      <c r="C27" s="14">
        <f t="shared" si="2"/>
        <v>4.635840919980834</v>
      </c>
      <c r="E27" s="2" t="s">
        <v>140</v>
      </c>
      <c r="F27" s="17">
        <v>42.9</v>
      </c>
      <c r="G27" s="14" t="s">
        <v>195</v>
      </c>
    </row>
    <row r="28" spans="1:7" ht="12.75">
      <c r="A28" s="13"/>
      <c r="B28" s="6"/>
      <c r="C28" s="14"/>
      <c r="F28" s="6"/>
      <c r="G28" s="14"/>
    </row>
    <row r="29" spans="1:7" ht="12.75">
      <c r="A29" s="15" t="s">
        <v>150</v>
      </c>
      <c r="B29" s="6"/>
      <c r="C29" s="14"/>
      <c r="E29" s="2" t="s">
        <v>8</v>
      </c>
      <c r="F29" s="6">
        <v>115480</v>
      </c>
      <c r="G29" s="14">
        <f aca="true" t="shared" si="3" ref="G29:G36">F29*100/F$9</f>
        <v>92.22168982590641</v>
      </c>
    </row>
    <row r="30" spans="1:7" ht="12.75">
      <c r="A30" s="16" t="s">
        <v>149</v>
      </c>
      <c r="B30" s="6">
        <v>103580</v>
      </c>
      <c r="C30" s="14">
        <f>B30*100/B$8</f>
        <v>82.71841558856413</v>
      </c>
      <c r="E30" s="2" t="s">
        <v>9</v>
      </c>
      <c r="F30" s="6">
        <v>57105</v>
      </c>
      <c r="G30" s="14">
        <f t="shared" si="3"/>
        <v>45.60373742213704</v>
      </c>
    </row>
    <row r="31" spans="1:7" ht="12.75">
      <c r="A31" s="16" t="s">
        <v>151</v>
      </c>
      <c r="B31" s="6">
        <v>21640</v>
      </c>
      <c r="C31" s="14">
        <f>B31*100/B$8</f>
        <v>17.281584411435873</v>
      </c>
      <c r="E31" s="2" t="s">
        <v>10</v>
      </c>
      <c r="F31" s="6">
        <v>58375</v>
      </c>
      <c r="G31" s="14">
        <f t="shared" si="3"/>
        <v>46.617952403769365</v>
      </c>
    </row>
    <row r="32" spans="1:7" ht="12.75">
      <c r="A32" s="16" t="s">
        <v>332</v>
      </c>
      <c r="B32" s="6">
        <v>19685</v>
      </c>
      <c r="C32" s="14">
        <f>B32*100/B$8</f>
        <v>15.72033221530107</v>
      </c>
      <c r="E32" s="2" t="s">
        <v>11</v>
      </c>
      <c r="F32" s="6">
        <v>112300</v>
      </c>
      <c r="G32" s="14">
        <f t="shared" si="3"/>
        <v>89.68215939945695</v>
      </c>
    </row>
    <row r="33" spans="1:7" ht="12.75">
      <c r="A33" s="13"/>
      <c r="B33" s="6"/>
      <c r="C33" s="14"/>
      <c r="E33" s="2" t="s">
        <v>13</v>
      </c>
      <c r="F33" s="6">
        <v>21055</v>
      </c>
      <c r="G33" s="14">
        <f t="shared" si="3"/>
        <v>16.814406644306022</v>
      </c>
    </row>
    <row r="34" spans="1:7" ht="12.75">
      <c r="A34" s="18" t="s">
        <v>152</v>
      </c>
      <c r="B34" s="6"/>
      <c r="C34" s="14"/>
      <c r="E34" s="2" t="s">
        <v>14</v>
      </c>
      <c r="F34" s="6">
        <v>16770</v>
      </c>
      <c r="G34" s="14">
        <f t="shared" si="3"/>
        <v>13.392429324389076</v>
      </c>
    </row>
    <row r="35" spans="1:7" ht="12.75">
      <c r="A35" s="18" t="s">
        <v>175</v>
      </c>
      <c r="B35" s="11">
        <v>123605</v>
      </c>
      <c r="C35" s="7">
        <f aca="true" t="shared" si="4" ref="C35:C44">B35*100/B$35</f>
        <v>100</v>
      </c>
      <c r="E35" s="2" t="s">
        <v>12</v>
      </c>
      <c r="F35" s="6">
        <v>7405</v>
      </c>
      <c r="G35" s="14">
        <f t="shared" si="3"/>
        <v>5.913592077942821</v>
      </c>
    </row>
    <row r="36" spans="1:7" ht="12.75">
      <c r="A36" s="19" t="s">
        <v>333</v>
      </c>
      <c r="B36" s="6">
        <v>11290</v>
      </c>
      <c r="C36" s="14">
        <f t="shared" si="4"/>
        <v>9.13393471137899</v>
      </c>
      <c r="E36" s="2" t="s">
        <v>10</v>
      </c>
      <c r="F36" s="6">
        <v>9365</v>
      </c>
      <c r="G36" s="14">
        <f t="shared" si="3"/>
        <v>7.478837246446255</v>
      </c>
    </row>
    <row r="37" spans="1:7" ht="12.75">
      <c r="A37" s="19" t="s">
        <v>153</v>
      </c>
      <c r="B37" s="6">
        <v>112320</v>
      </c>
      <c r="C37" s="14">
        <f t="shared" si="4"/>
        <v>90.87011043242588</v>
      </c>
      <c r="F37" s="6"/>
      <c r="G37" s="14"/>
    </row>
    <row r="38" spans="1:7" ht="12.75">
      <c r="A38" s="19" t="s">
        <v>176</v>
      </c>
      <c r="B38" s="6">
        <v>50170</v>
      </c>
      <c r="C38" s="14">
        <f t="shared" si="4"/>
        <v>40.58897293798795</v>
      </c>
      <c r="E38" s="8" t="s">
        <v>171</v>
      </c>
      <c r="F38" s="6"/>
      <c r="G38" s="14"/>
    </row>
    <row r="39" spans="1:7" ht="12.75">
      <c r="A39" s="19" t="s">
        <v>154</v>
      </c>
      <c r="B39" s="6">
        <v>105155</v>
      </c>
      <c r="C39" s="14">
        <f t="shared" si="4"/>
        <v>85.07341936005825</v>
      </c>
      <c r="E39" s="8" t="s">
        <v>191</v>
      </c>
      <c r="F39" s="11">
        <v>117790</v>
      </c>
      <c r="G39" s="7">
        <f>F39*100/F$39</f>
        <v>100</v>
      </c>
    </row>
    <row r="40" spans="1:7" ht="12.75">
      <c r="A40" s="19" t="s">
        <v>176</v>
      </c>
      <c r="B40" s="20">
        <v>47875</v>
      </c>
      <c r="C40" s="14">
        <f t="shared" si="4"/>
        <v>38.73225193155616</v>
      </c>
      <c r="E40" s="2" t="s">
        <v>15</v>
      </c>
      <c r="F40" s="6">
        <v>24145</v>
      </c>
      <c r="G40" s="14">
        <f aca="true" t="shared" si="5" ref="G40:G46">F40*100/F$39</f>
        <v>20.498344511418626</v>
      </c>
    </row>
    <row r="41" spans="1:7" ht="12.75">
      <c r="A41" s="19" t="s">
        <v>155</v>
      </c>
      <c r="B41" s="6">
        <v>5610</v>
      </c>
      <c r="C41" s="14">
        <f t="shared" si="4"/>
        <v>4.538651349055459</v>
      </c>
      <c r="E41" s="2" t="s">
        <v>127</v>
      </c>
      <c r="F41" s="6">
        <v>73670</v>
      </c>
      <c r="G41" s="14">
        <f t="shared" si="5"/>
        <v>62.54350963579251</v>
      </c>
    </row>
    <row r="42" spans="1:7" ht="12.75">
      <c r="A42" s="19" t="s">
        <v>176</v>
      </c>
      <c r="B42" s="6">
        <v>1690</v>
      </c>
      <c r="C42" s="14">
        <f t="shared" si="4"/>
        <v>1.3672586060434448</v>
      </c>
      <c r="E42" s="2" t="s">
        <v>16</v>
      </c>
      <c r="F42" s="6">
        <v>3090</v>
      </c>
      <c r="G42" s="14">
        <f t="shared" si="5"/>
        <v>2.6233126750997537</v>
      </c>
    </row>
    <row r="43" spans="1:7" ht="12.75">
      <c r="A43" s="19" t="s">
        <v>156</v>
      </c>
      <c r="B43" s="6">
        <v>790</v>
      </c>
      <c r="C43" s="14">
        <f t="shared" si="4"/>
        <v>0.6391327211682375</v>
      </c>
      <c r="E43" s="2" t="s">
        <v>17</v>
      </c>
      <c r="F43" s="6">
        <v>5830</v>
      </c>
      <c r="G43" s="14">
        <f t="shared" si="5"/>
        <v>4.949486374055523</v>
      </c>
    </row>
    <row r="44" spans="1:7" ht="12.75">
      <c r="A44" s="19" t="s">
        <v>176</v>
      </c>
      <c r="B44" s="6">
        <v>255</v>
      </c>
      <c r="C44" s="14">
        <f t="shared" si="4"/>
        <v>0.2063023340479754</v>
      </c>
      <c r="E44" s="2" t="s">
        <v>18</v>
      </c>
      <c r="F44" s="6">
        <v>4930</v>
      </c>
      <c r="G44" s="14">
        <f t="shared" si="5"/>
        <v>4.185414721113847</v>
      </c>
    </row>
    <row r="45" spans="1:7" ht="12.75">
      <c r="A45" s="13"/>
      <c r="B45" s="6"/>
      <c r="C45" s="14"/>
      <c r="E45" s="2" t="s">
        <v>19</v>
      </c>
      <c r="F45" s="6">
        <v>11055</v>
      </c>
      <c r="G45" s="14">
        <f t="shared" si="5"/>
        <v>9.385346803633585</v>
      </c>
    </row>
    <row r="46" spans="1:7" ht="12.75">
      <c r="A46" s="21" t="s">
        <v>157</v>
      </c>
      <c r="B46" s="6"/>
      <c r="C46" s="14"/>
      <c r="E46" s="2" t="s">
        <v>18</v>
      </c>
      <c r="F46" s="6">
        <v>6265</v>
      </c>
      <c r="G46" s="14">
        <f t="shared" si="5"/>
        <v>5.318787672977333</v>
      </c>
    </row>
    <row r="47" spans="1:7" ht="12.75">
      <c r="A47" s="21" t="s">
        <v>335</v>
      </c>
      <c r="B47" s="11">
        <v>125220</v>
      </c>
      <c r="C47" s="7">
        <f aca="true" t="shared" si="6" ref="C47:C58">B47*100/B$8</f>
        <v>100</v>
      </c>
      <c r="F47" s="6"/>
      <c r="G47" s="14"/>
    </row>
    <row r="48" spans="1:7" ht="12.75">
      <c r="A48" s="16" t="s">
        <v>334</v>
      </c>
      <c r="B48" s="6">
        <v>124020</v>
      </c>
      <c r="C48" s="14">
        <f t="shared" si="6"/>
        <v>99.0416866315285</v>
      </c>
      <c r="E48" s="8" t="s">
        <v>172</v>
      </c>
      <c r="F48" s="6"/>
      <c r="G48" s="14"/>
    </row>
    <row r="49" spans="1:7" ht="12.75">
      <c r="A49" s="16" t="s">
        <v>336</v>
      </c>
      <c r="B49" s="6">
        <v>57240</v>
      </c>
      <c r="C49" s="14">
        <f t="shared" si="6"/>
        <v>45.711547676090085</v>
      </c>
      <c r="E49" s="8" t="s">
        <v>173</v>
      </c>
      <c r="F49" s="6"/>
      <c r="G49" s="14"/>
    </row>
    <row r="50" spans="1:7" ht="12.75">
      <c r="A50" s="16" t="s">
        <v>337</v>
      </c>
      <c r="B50" s="6">
        <v>35060</v>
      </c>
      <c r="C50" s="14">
        <f t="shared" si="6"/>
        <v>27.99872224884204</v>
      </c>
      <c r="E50" s="8" t="s">
        <v>192</v>
      </c>
      <c r="F50" s="11">
        <v>2990</v>
      </c>
      <c r="G50" s="7">
        <f>F50*100/F50</f>
        <v>100</v>
      </c>
    </row>
    <row r="51" spans="1:7" ht="12.75">
      <c r="A51" s="16" t="s">
        <v>338</v>
      </c>
      <c r="B51" s="6">
        <v>15400</v>
      </c>
      <c r="C51" s="14">
        <f t="shared" si="6"/>
        <v>12.298354895384124</v>
      </c>
      <c r="E51" s="2" t="s">
        <v>174</v>
      </c>
      <c r="F51" s="6">
        <v>685</v>
      </c>
      <c r="G51" s="14">
        <f>F51*100/F50</f>
        <v>22.909698996655518</v>
      </c>
    </row>
    <row r="52" spans="1:7" ht="12.75">
      <c r="A52" s="16" t="s">
        <v>158</v>
      </c>
      <c r="B52" s="6">
        <v>8610</v>
      </c>
      <c r="C52" s="14">
        <f t="shared" si="6"/>
        <v>6.875898418782942</v>
      </c>
      <c r="F52" s="6"/>
      <c r="G52" s="14"/>
    </row>
    <row r="53" spans="1:7" ht="12.75">
      <c r="A53" s="16" t="s">
        <v>339</v>
      </c>
      <c r="B53" s="6">
        <v>7270</v>
      </c>
      <c r="C53" s="14">
        <f t="shared" si="6"/>
        <v>5.805781823989778</v>
      </c>
      <c r="E53" s="8" t="s">
        <v>177</v>
      </c>
      <c r="F53" s="6"/>
      <c r="G53" s="14"/>
    </row>
    <row r="54" spans="1:7" ht="12.75">
      <c r="A54" s="16" t="s">
        <v>159</v>
      </c>
      <c r="B54" s="6">
        <v>730</v>
      </c>
      <c r="C54" s="14">
        <f t="shared" si="6"/>
        <v>0.5829739658201565</v>
      </c>
      <c r="E54" s="8" t="s">
        <v>178</v>
      </c>
      <c r="F54" s="6"/>
      <c r="G54" s="14"/>
    </row>
    <row r="55" spans="1:7" ht="12.75">
      <c r="A55" s="16" t="s">
        <v>340</v>
      </c>
      <c r="B55" s="6">
        <v>9060</v>
      </c>
      <c r="C55" s="14">
        <f t="shared" si="6"/>
        <v>7.235265931959751</v>
      </c>
      <c r="E55" s="8" t="s">
        <v>179</v>
      </c>
      <c r="F55" s="11">
        <v>21940</v>
      </c>
      <c r="G55" s="7">
        <f aca="true" t="shared" si="7" ref="G55:G60">F55*100/F$55</f>
        <v>100</v>
      </c>
    </row>
    <row r="56" spans="1:7" ht="12.75">
      <c r="A56" s="16" t="s">
        <v>160</v>
      </c>
      <c r="B56" s="6">
        <v>3140</v>
      </c>
      <c r="C56" s="14">
        <f t="shared" si="6"/>
        <v>2.5075866475003994</v>
      </c>
      <c r="E56" s="2" t="s">
        <v>20</v>
      </c>
      <c r="F56" s="6">
        <v>380</v>
      </c>
      <c r="G56" s="14">
        <f t="shared" si="7"/>
        <v>1.731996353691887</v>
      </c>
    </row>
    <row r="57" spans="1:7" ht="12.75">
      <c r="A57" s="16" t="s">
        <v>341</v>
      </c>
      <c r="B57" s="6">
        <v>1200</v>
      </c>
      <c r="C57" s="14">
        <f t="shared" si="6"/>
        <v>0.9583133684714902</v>
      </c>
      <c r="E57" s="2" t="s">
        <v>21</v>
      </c>
      <c r="F57" s="6">
        <v>370</v>
      </c>
      <c r="G57" s="14">
        <f t="shared" si="7"/>
        <v>1.6864175022789425</v>
      </c>
    </row>
    <row r="58" spans="1:7" ht="12.75">
      <c r="A58" s="16" t="s">
        <v>161</v>
      </c>
      <c r="B58" s="6">
        <v>240</v>
      </c>
      <c r="C58" s="14">
        <f t="shared" si="6"/>
        <v>0.19166267369429804</v>
      </c>
      <c r="E58" s="2" t="s">
        <v>180</v>
      </c>
      <c r="F58" s="6">
        <v>5000</v>
      </c>
      <c r="G58" s="14">
        <f t="shared" si="7"/>
        <v>22.789425706472198</v>
      </c>
    </row>
    <row r="59" spans="1:7" ht="12.75">
      <c r="A59" s="16" t="s">
        <v>162</v>
      </c>
      <c r="B59" s="6">
        <v>960</v>
      </c>
      <c r="C59" s="14">
        <f>B59*100/B$8</f>
        <v>0.7666506947771922</v>
      </c>
      <c r="E59" s="2" t="s">
        <v>22</v>
      </c>
      <c r="F59" s="6">
        <v>4020</v>
      </c>
      <c r="G59" s="14">
        <f t="shared" si="7"/>
        <v>18.322698268003645</v>
      </c>
    </row>
    <row r="60" spans="1:7" ht="12.75">
      <c r="A60" s="16"/>
      <c r="B60" s="6"/>
      <c r="C60" s="14"/>
      <c r="E60" s="2" t="s">
        <v>181</v>
      </c>
      <c r="F60" s="6">
        <v>12170</v>
      </c>
      <c r="G60" s="14">
        <f t="shared" si="7"/>
        <v>55.469462169553324</v>
      </c>
    </row>
    <row r="61" spans="1:7" ht="12.75">
      <c r="A61" s="21" t="s">
        <v>163</v>
      </c>
      <c r="B61" s="6"/>
      <c r="C61" s="14"/>
      <c r="F61" s="6"/>
      <c r="G61" s="14"/>
    </row>
    <row r="62" spans="1:7" ht="14.25">
      <c r="A62" s="15" t="s">
        <v>306</v>
      </c>
      <c r="B62" s="11">
        <v>57240</v>
      </c>
      <c r="C62" s="7">
        <f aca="true" t="shared" si="8" ref="C62:C71">B62*100/B$62</f>
        <v>100</v>
      </c>
      <c r="E62" s="8" t="s">
        <v>182</v>
      </c>
      <c r="F62" s="6"/>
      <c r="G62" s="14"/>
    </row>
    <row r="63" spans="1:7" ht="12.75">
      <c r="A63" s="16" t="s">
        <v>164</v>
      </c>
      <c r="B63" s="6">
        <v>41005</v>
      </c>
      <c r="C63" s="14">
        <f t="shared" si="8"/>
        <v>71.63696715583508</v>
      </c>
      <c r="E63" s="8" t="s">
        <v>193</v>
      </c>
      <c r="F63" s="11">
        <v>105535</v>
      </c>
      <c r="G63" s="7">
        <f>F63*100/F$63</f>
        <v>100</v>
      </c>
    </row>
    <row r="64" spans="1:7" ht="12.75">
      <c r="A64" s="16" t="s">
        <v>165</v>
      </c>
      <c r="B64" s="6">
        <v>19955</v>
      </c>
      <c r="C64" s="14">
        <f t="shared" si="8"/>
        <v>34.861984626135566</v>
      </c>
      <c r="E64" s="2" t="s">
        <v>23</v>
      </c>
      <c r="F64" s="6">
        <v>8980</v>
      </c>
      <c r="G64" s="14">
        <f aca="true" t="shared" si="9" ref="G64:G70">F64*100/F$63</f>
        <v>8.50902544179656</v>
      </c>
    </row>
    <row r="65" spans="1:7" ht="12.75">
      <c r="A65" s="16" t="s">
        <v>166</v>
      </c>
      <c r="B65" s="6">
        <v>33855</v>
      </c>
      <c r="C65" s="14">
        <f t="shared" si="8"/>
        <v>59.14570230607966</v>
      </c>
      <c r="E65" s="2" t="s">
        <v>183</v>
      </c>
      <c r="F65" s="6">
        <v>12640</v>
      </c>
      <c r="G65" s="14">
        <f t="shared" si="9"/>
        <v>11.977069218742598</v>
      </c>
    </row>
    <row r="66" spans="1:7" ht="12.75">
      <c r="A66" s="16" t="s">
        <v>165</v>
      </c>
      <c r="B66" s="6">
        <v>16550</v>
      </c>
      <c r="C66" s="14">
        <f t="shared" si="8"/>
        <v>28.913347309573723</v>
      </c>
      <c r="E66" s="2" t="s">
        <v>184</v>
      </c>
      <c r="F66" s="6">
        <v>21720</v>
      </c>
      <c r="G66" s="14">
        <f t="shared" si="9"/>
        <v>20.580849954991233</v>
      </c>
    </row>
    <row r="67" spans="1:7" ht="12.75">
      <c r="A67" s="16" t="s">
        <v>167</v>
      </c>
      <c r="B67" s="6">
        <v>4705</v>
      </c>
      <c r="C67" s="14">
        <f t="shared" si="8"/>
        <v>8.21977638015374</v>
      </c>
      <c r="E67" s="2" t="s">
        <v>24</v>
      </c>
      <c r="F67" s="6">
        <v>20280</v>
      </c>
      <c r="G67" s="14">
        <f t="shared" si="9"/>
        <v>19.216373714881318</v>
      </c>
    </row>
    <row r="68" spans="1:7" ht="12.75">
      <c r="A68" s="16" t="s">
        <v>165</v>
      </c>
      <c r="B68" s="6">
        <v>2300</v>
      </c>
      <c r="C68" s="14">
        <f t="shared" si="8"/>
        <v>4.018169112508735</v>
      </c>
      <c r="E68" s="2" t="s">
        <v>25</v>
      </c>
      <c r="F68" s="6">
        <v>5500</v>
      </c>
      <c r="G68" s="14">
        <f t="shared" si="9"/>
        <v>5.211541194864263</v>
      </c>
    </row>
    <row r="69" spans="1:7" ht="12.75">
      <c r="A69" s="16" t="s">
        <v>168</v>
      </c>
      <c r="B69" s="6">
        <v>16235</v>
      </c>
      <c r="C69" s="14">
        <f t="shared" si="8"/>
        <v>28.36303284416492</v>
      </c>
      <c r="E69" s="2" t="s">
        <v>26</v>
      </c>
      <c r="F69" s="6">
        <v>16460</v>
      </c>
      <c r="G69" s="14">
        <f t="shared" si="9"/>
        <v>15.596721466811958</v>
      </c>
    </row>
    <row r="70" spans="1:7" ht="12.75">
      <c r="A70" s="16" t="s">
        <v>169</v>
      </c>
      <c r="B70" s="6">
        <v>12830</v>
      </c>
      <c r="C70" s="14">
        <f t="shared" si="8"/>
        <v>22.414395527603073</v>
      </c>
      <c r="E70" s="2" t="s">
        <v>185</v>
      </c>
      <c r="F70" s="6">
        <v>19955</v>
      </c>
      <c r="G70" s="14">
        <f t="shared" si="9"/>
        <v>18.908419007912066</v>
      </c>
    </row>
    <row r="71" spans="1:7" ht="12.75">
      <c r="A71" s="16" t="s">
        <v>170</v>
      </c>
      <c r="B71" s="6">
        <v>3675</v>
      </c>
      <c r="C71" s="14">
        <f t="shared" si="8"/>
        <v>6.420335429769392</v>
      </c>
      <c r="F71" s="6"/>
      <c r="G71" s="14"/>
    </row>
    <row r="72" spans="1:7" ht="12.75">
      <c r="A72" s="13"/>
      <c r="B72" s="22"/>
      <c r="C72" s="10"/>
      <c r="E72" s="2" t="s">
        <v>186</v>
      </c>
      <c r="F72" s="22" t="s">
        <v>195</v>
      </c>
      <c r="G72" s="23">
        <f>SUM(F66:F70)*100/F63</f>
        <v>79.51390533946085</v>
      </c>
    </row>
    <row r="73" spans="1:7" ht="12.75">
      <c r="A73" s="5" t="s">
        <v>188</v>
      </c>
      <c r="B73" s="6"/>
      <c r="C73" s="14"/>
      <c r="E73" s="2" t="s">
        <v>187</v>
      </c>
      <c r="F73" s="22" t="s">
        <v>195</v>
      </c>
      <c r="G73" s="23">
        <f>(F69+F70)*100/F63</f>
        <v>34.50514047472402</v>
      </c>
    </row>
    <row r="74" spans="1:7" ht="12.75">
      <c r="A74" s="5" t="s">
        <v>194</v>
      </c>
      <c r="B74" s="11">
        <v>123605</v>
      </c>
      <c r="C74" s="7">
        <f>B74*100/B$35</f>
        <v>100</v>
      </c>
      <c r="F74" s="6"/>
      <c r="G74" s="14"/>
    </row>
    <row r="75" spans="1:7" ht="12.75">
      <c r="A75" s="13" t="s">
        <v>342</v>
      </c>
      <c r="B75" s="6">
        <v>52405</v>
      </c>
      <c r="C75" s="14">
        <f aca="true" t="shared" si="10" ref="C75:C81">B75*100/B$35</f>
        <v>42.39715221876138</v>
      </c>
      <c r="E75" s="24" t="s">
        <v>221</v>
      </c>
      <c r="F75" s="6"/>
      <c r="G75" s="14"/>
    </row>
    <row r="76" spans="1:7" ht="12.75">
      <c r="A76" s="13" t="s">
        <v>189</v>
      </c>
      <c r="B76" s="6">
        <v>44810</v>
      </c>
      <c r="C76" s="14">
        <f t="shared" si="10"/>
        <v>36.2525787791756</v>
      </c>
      <c r="E76" s="24" t="s">
        <v>249</v>
      </c>
      <c r="F76" s="11">
        <v>115285</v>
      </c>
      <c r="G76" s="7">
        <f>F76*100/F$76</f>
        <v>100</v>
      </c>
    </row>
    <row r="77" spans="1:7" ht="12.75">
      <c r="A77" s="13" t="s">
        <v>343</v>
      </c>
      <c r="B77" s="6">
        <v>28135</v>
      </c>
      <c r="C77" s="14">
        <f t="shared" si="10"/>
        <v>22.762024189959952</v>
      </c>
      <c r="E77" s="25" t="s">
        <v>27</v>
      </c>
      <c r="F77" s="6">
        <v>2895</v>
      </c>
      <c r="G77" s="14">
        <f>F77*100/F$76</f>
        <v>2.5111679750184326</v>
      </c>
    </row>
    <row r="78" spans="1:7" ht="12.75">
      <c r="A78" s="13" t="s">
        <v>344</v>
      </c>
      <c r="B78" s="6">
        <v>16675</v>
      </c>
      <c r="C78" s="14">
        <f t="shared" si="10"/>
        <v>13.490554589215646</v>
      </c>
      <c r="E78" s="25"/>
      <c r="F78" s="6"/>
      <c r="G78" s="14"/>
    </row>
    <row r="79" spans="1:7" ht="12.75">
      <c r="A79" s="13" t="s">
        <v>345</v>
      </c>
      <c r="B79" s="6">
        <v>7775</v>
      </c>
      <c r="C79" s="14">
        <f t="shared" si="10"/>
        <v>6.290198616560819</v>
      </c>
      <c r="E79" s="25"/>
      <c r="F79" s="6"/>
      <c r="G79" s="14"/>
    </row>
    <row r="80" spans="1:7" ht="12.75">
      <c r="A80" s="13" t="s">
        <v>346</v>
      </c>
      <c r="B80" s="6">
        <v>8900</v>
      </c>
      <c r="C80" s="14">
        <f t="shared" si="10"/>
        <v>7.200355972654828</v>
      </c>
      <c r="E80" s="25"/>
      <c r="F80" s="6"/>
      <c r="G80" s="14"/>
    </row>
    <row r="81" spans="1:7" ht="13.5" thickBot="1">
      <c r="A81" s="26" t="s">
        <v>347</v>
      </c>
      <c r="B81" s="27">
        <v>26395</v>
      </c>
      <c r="C81" s="28">
        <f t="shared" si="10"/>
        <v>21.354314145867885</v>
      </c>
      <c r="D81" s="29"/>
      <c r="E81" s="30"/>
      <c r="F81" s="27"/>
      <c r="G81" s="28"/>
    </row>
    <row r="82" ht="13.5" thickTop="1">
      <c r="A82" s="39" t="s">
        <v>363</v>
      </c>
    </row>
    <row r="83" ht="12.75">
      <c r="A83" s="31" t="s">
        <v>196</v>
      </c>
    </row>
    <row r="84" ht="12.75">
      <c r="A84" s="2" t="s">
        <v>197</v>
      </c>
    </row>
    <row r="85" ht="12.75">
      <c r="A85" s="2" t="s">
        <v>295</v>
      </c>
    </row>
    <row r="86" ht="14.25">
      <c r="A86" s="32" t="s">
        <v>360</v>
      </c>
    </row>
    <row r="87" ht="14.25">
      <c r="A87" s="32" t="s">
        <v>128</v>
      </c>
    </row>
    <row r="88" ht="12.75">
      <c r="A88" s="2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9" customFormat="1" ht="4.5" customHeight="1">
      <c r="A1" s="39" t="s">
        <v>362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3" t="s">
        <v>135</v>
      </c>
      <c r="B7" s="34" t="s">
        <v>136</v>
      </c>
      <c r="C7" s="35" t="s">
        <v>137</v>
      </c>
      <c r="D7" s="36"/>
      <c r="E7" s="37" t="s">
        <v>135</v>
      </c>
      <c r="F7" s="34" t="s">
        <v>136</v>
      </c>
      <c r="G7" s="38" t="s">
        <v>137</v>
      </c>
    </row>
    <row r="8" spans="1:7" ht="12.75">
      <c r="A8" s="13"/>
      <c r="B8" s="9"/>
      <c r="C8" s="14"/>
      <c r="F8" s="6"/>
      <c r="G8" s="14"/>
    </row>
    <row r="9" spans="1:7" ht="12.75">
      <c r="A9" s="40" t="s">
        <v>199</v>
      </c>
      <c r="B9" s="9"/>
      <c r="C9" s="14"/>
      <c r="E9" s="8" t="s">
        <v>220</v>
      </c>
      <c r="F9" s="6"/>
      <c r="G9" s="14"/>
    </row>
    <row r="10" spans="1:7" ht="12.75">
      <c r="A10" s="40" t="s">
        <v>241</v>
      </c>
      <c r="B10" s="11">
        <v>117020</v>
      </c>
      <c r="C10" s="7">
        <f>B10*100/B$10</f>
        <v>100</v>
      </c>
      <c r="E10" s="8" t="s">
        <v>248</v>
      </c>
      <c r="F10" s="11">
        <v>70810</v>
      </c>
      <c r="G10" s="7">
        <f>F10*100/F$10</f>
        <v>100</v>
      </c>
    </row>
    <row r="11" spans="1:7" ht="12.75">
      <c r="A11" s="41" t="s">
        <v>28</v>
      </c>
      <c r="B11" s="6">
        <v>76290</v>
      </c>
      <c r="C11" s="14">
        <f>B11*100/B$10</f>
        <v>65.1939839343702</v>
      </c>
      <c r="E11" s="3" t="s">
        <v>54</v>
      </c>
      <c r="F11" s="42">
        <v>47405</v>
      </c>
      <c r="G11" s="43">
        <f aca="true" t="shared" si="0" ref="G11:G16">F11*100/F$10</f>
        <v>66.94675893235419</v>
      </c>
    </row>
    <row r="12" spans="1:7" ht="12.75">
      <c r="A12" s="41" t="s">
        <v>200</v>
      </c>
      <c r="B12" s="6">
        <v>76095</v>
      </c>
      <c r="C12" s="14">
        <f>B12*100/B$10</f>
        <v>65.02734575286276</v>
      </c>
      <c r="E12" s="2" t="s">
        <v>55</v>
      </c>
      <c r="F12" s="6">
        <v>9275</v>
      </c>
      <c r="G12" s="14">
        <f t="shared" si="0"/>
        <v>13.098432424798757</v>
      </c>
    </row>
    <row r="13" spans="1:7" ht="12.75">
      <c r="A13" s="41" t="s">
        <v>29</v>
      </c>
      <c r="B13" s="6">
        <v>72415</v>
      </c>
      <c r="C13" s="14">
        <f>B13*100/B$10</f>
        <v>61.88258417364553</v>
      </c>
      <c r="E13" s="3" t="s">
        <v>287</v>
      </c>
      <c r="F13" s="42">
        <v>6820</v>
      </c>
      <c r="G13" s="43">
        <f t="shared" si="0"/>
        <v>9.631407993221297</v>
      </c>
    </row>
    <row r="14" spans="1:7" ht="12.75">
      <c r="A14" s="41" t="s">
        <v>30</v>
      </c>
      <c r="B14" s="6">
        <v>3680</v>
      </c>
      <c r="C14" s="14">
        <f>B14*100/B$10</f>
        <v>3.144761579217228</v>
      </c>
      <c r="E14" s="2" t="s">
        <v>56</v>
      </c>
      <c r="F14" s="6">
        <v>3210</v>
      </c>
      <c r="G14" s="14">
        <f t="shared" si="0"/>
        <v>4.533258014404745</v>
      </c>
    </row>
    <row r="15" spans="1:7" ht="12.75">
      <c r="A15" s="41" t="s">
        <v>201</v>
      </c>
      <c r="B15" s="6" t="s">
        <v>195</v>
      </c>
      <c r="C15" s="14">
        <f>B14*100/B12</f>
        <v>4.836060187922991</v>
      </c>
      <c r="E15" s="2" t="s">
        <v>57</v>
      </c>
      <c r="F15" s="6">
        <v>1080</v>
      </c>
      <c r="G15" s="14">
        <f t="shared" si="0"/>
        <v>1.525208303911877</v>
      </c>
    </row>
    <row r="16" spans="1:7" ht="12.75">
      <c r="A16" s="41" t="s">
        <v>31</v>
      </c>
      <c r="B16" s="6">
        <v>195</v>
      </c>
      <c r="C16" s="14">
        <f>B16*100/B$10</f>
        <v>0.16663818150743462</v>
      </c>
      <c r="E16" s="2" t="s">
        <v>58</v>
      </c>
      <c r="F16" s="6">
        <v>3020</v>
      </c>
      <c r="G16" s="14">
        <f t="shared" si="0"/>
        <v>4.264934331309137</v>
      </c>
    </row>
    <row r="17" spans="1:7" ht="12.75">
      <c r="A17" s="41" t="s">
        <v>32</v>
      </c>
      <c r="B17" s="6">
        <v>40735</v>
      </c>
      <c r="C17" s="14">
        <f>B17*100/B$10</f>
        <v>34.81028883951461</v>
      </c>
      <c r="E17" s="2" t="s">
        <v>302</v>
      </c>
      <c r="F17" s="17">
        <v>28.8</v>
      </c>
      <c r="G17" s="14" t="s">
        <v>195</v>
      </c>
    </row>
    <row r="18" spans="1:7" ht="12.75">
      <c r="A18" s="41"/>
      <c r="B18" s="6"/>
      <c r="C18" s="14"/>
      <c r="F18" s="6"/>
      <c r="G18" s="14"/>
    </row>
    <row r="19" spans="1:7" ht="12.75">
      <c r="A19" s="40" t="s">
        <v>242</v>
      </c>
      <c r="B19" s="11">
        <v>59210</v>
      </c>
      <c r="C19" s="7">
        <f>B19*100/B$19</f>
        <v>100</v>
      </c>
      <c r="E19" s="8" t="s">
        <v>224</v>
      </c>
      <c r="F19" s="11"/>
      <c r="G19" s="7"/>
    </row>
    <row r="20" spans="1:7" ht="14.25">
      <c r="A20" s="41" t="s">
        <v>33</v>
      </c>
      <c r="B20" s="6">
        <v>33010</v>
      </c>
      <c r="C20" s="14">
        <f>B20*100/B$19</f>
        <v>55.750717784158084</v>
      </c>
      <c r="E20" s="8" t="s">
        <v>314</v>
      </c>
      <c r="F20" s="11">
        <v>57240</v>
      </c>
      <c r="G20" s="7">
        <f>F20*100/F$20</f>
        <v>100</v>
      </c>
    </row>
    <row r="21" spans="1:7" ht="12.75">
      <c r="A21" s="41" t="s">
        <v>200</v>
      </c>
      <c r="B21" s="6">
        <v>32970</v>
      </c>
      <c r="C21" s="14">
        <f>B21*100/B$19</f>
        <v>55.68316162810336</v>
      </c>
      <c r="E21" s="2" t="s">
        <v>225</v>
      </c>
      <c r="F21" s="6">
        <v>5740</v>
      </c>
      <c r="G21" s="14">
        <f aca="true" t="shared" si="1" ref="G21:G30">F21*100/F$20</f>
        <v>10.02795248078267</v>
      </c>
    </row>
    <row r="22" spans="1:7" ht="12.75">
      <c r="A22" s="41" t="s">
        <v>34</v>
      </c>
      <c r="B22" s="6">
        <v>31095</v>
      </c>
      <c r="C22" s="14">
        <f>B22*100/B$19</f>
        <v>52.516466813038335</v>
      </c>
      <c r="E22" s="2" t="s">
        <v>226</v>
      </c>
      <c r="F22" s="6">
        <v>3195</v>
      </c>
      <c r="G22" s="14">
        <f t="shared" si="1"/>
        <v>5.581761006289308</v>
      </c>
    </row>
    <row r="23" spans="1:7" ht="12.75">
      <c r="A23" s="41"/>
      <c r="B23" s="6"/>
      <c r="C23" s="14"/>
      <c r="E23" s="2" t="s">
        <v>227</v>
      </c>
      <c r="F23" s="6">
        <v>6275</v>
      </c>
      <c r="G23" s="14">
        <f t="shared" si="1"/>
        <v>10.96261355695318</v>
      </c>
    </row>
    <row r="24" spans="1:7" ht="12.75">
      <c r="A24" s="40" t="s">
        <v>243</v>
      </c>
      <c r="B24" s="11">
        <v>1830</v>
      </c>
      <c r="C24" s="7">
        <f>B24*100/B$24</f>
        <v>100</v>
      </c>
      <c r="E24" s="2" t="s">
        <v>228</v>
      </c>
      <c r="F24" s="6">
        <v>6215</v>
      </c>
      <c r="G24" s="14">
        <f t="shared" si="1"/>
        <v>10.85779175401817</v>
      </c>
    </row>
    <row r="25" spans="1:7" ht="12.75">
      <c r="A25" s="41" t="s">
        <v>35</v>
      </c>
      <c r="B25" s="6">
        <v>660</v>
      </c>
      <c r="C25" s="14">
        <f>B25*100/B$24</f>
        <v>36.0655737704918</v>
      </c>
      <c r="E25" s="2" t="s">
        <v>229</v>
      </c>
      <c r="F25" s="6">
        <v>8410</v>
      </c>
      <c r="G25" s="14">
        <f t="shared" si="1"/>
        <v>14.692522711390636</v>
      </c>
    </row>
    <row r="26" spans="1:7" ht="12.75">
      <c r="A26" s="41"/>
      <c r="B26" s="6"/>
      <c r="C26" s="14"/>
      <c r="E26" s="2" t="s">
        <v>230</v>
      </c>
      <c r="F26" s="6">
        <v>10870</v>
      </c>
      <c r="G26" s="14">
        <f t="shared" si="1"/>
        <v>18.990216631726067</v>
      </c>
    </row>
    <row r="27" spans="1:7" ht="12.75">
      <c r="A27" s="40" t="s">
        <v>202</v>
      </c>
      <c r="B27" s="6"/>
      <c r="C27" s="14"/>
      <c r="E27" s="2" t="s">
        <v>231</v>
      </c>
      <c r="F27" s="6">
        <v>6590</v>
      </c>
      <c r="G27" s="14">
        <f t="shared" si="1"/>
        <v>11.512928022361985</v>
      </c>
    </row>
    <row r="28" spans="1:7" ht="12.75">
      <c r="A28" s="40" t="s">
        <v>244</v>
      </c>
      <c r="B28" s="11">
        <v>72415</v>
      </c>
      <c r="C28" s="7">
        <f>B28*100/B$28</f>
        <v>100</v>
      </c>
      <c r="E28" s="2" t="s">
        <v>232</v>
      </c>
      <c r="F28" s="6">
        <v>5585</v>
      </c>
      <c r="G28" s="14">
        <f t="shared" si="1"/>
        <v>9.75716282320056</v>
      </c>
    </row>
    <row r="29" spans="1:7" ht="12.75">
      <c r="A29" s="40" t="s">
        <v>203</v>
      </c>
      <c r="B29" s="6"/>
      <c r="C29" s="14"/>
      <c r="E29" s="2" t="s">
        <v>233</v>
      </c>
      <c r="F29" s="6">
        <v>1855</v>
      </c>
      <c r="G29" s="14">
        <f t="shared" si="1"/>
        <v>3.240740740740741</v>
      </c>
    </row>
    <row r="30" spans="1:7" ht="12.75">
      <c r="A30" s="41" t="s">
        <v>204</v>
      </c>
      <c r="B30" s="6">
        <v>31490</v>
      </c>
      <c r="C30" s="14">
        <f>B30*100/B$28</f>
        <v>43.4854657184285</v>
      </c>
      <c r="E30" s="2" t="s">
        <v>234</v>
      </c>
      <c r="F30" s="6">
        <v>2505</v>
      </c>
      <c r="G30" s="14">
        <f t="shared" si="1"/>
        <v>4.376310272536688</v>
      </c>
    </row>
    <row r="31" spans="1:7" ht="12.75">
      <c r="A31" s="41" t="s">
        <v>205</v>
      </c>
      <c r="B31" s="6">
        <v>10470</v>
      </c>
      <c r="C31" s="14">
        <f>B31*100/B$28</f>
        <v>14.458330456397155</v>
      </c>
      <c r="E31" s="2" t="s">
        <v>132</v>
      </c>
      <c r="F31" s="6">
        <v>47451</v>
      </c>
      <c r="G31" s="14" t="s">
        <v>195</v>
      </c>
    </row>
    <row r="32" spans="1:7" ht="12.75">
      <c r="A32" s="41" t="s">
        <v>206</v>
      </c>
      <c r="B32" s="6">
        <v>16445</v>
      </c>
      <c r="C32" s="14">
        <f>B32*100/B$28</f>
        <v>22.70938341503832</v>
      </c>
      <c r="F32" s="6"/>
      <c r="G32" s="14"/>
    </row>
    <row r="33" spans="1:7" ht="12.75">
      <c r="A33" s="41" t="s">
        <v>36</v>
      </c>
      <c r="B33" s="6">
        <v>165</v>
      </c>
      <c r="C33" s="14">
        <f>B33*100/B$28</f>
        <v>0.22785334530138784</v>
      </c>
      <c r="E33" s="2" t="s">
        <v>59</v>
      </c>
      <c r="F33" s="6">
        <v>49720</v>
      </c>
      <c r="G33" s="14">
        <f>F33*100/F$20</f>
        <v>86.86233403214536</v>
      </c>
    </row>
    <row r="34" spans="1:7" ht="12.75">
      <c r="A34" s="41" t="s">
        <v>207</v>
      </c>
      <c r="B34" s="6"/>
      <c r="C34" s="14"/>
      <c r="E34" s="2" t="s">
        <v>296</v>
      </c>
      <c r="F34" s="6">
        <v>67318</v>
      </c>
      <c r="G34" s="14" t="s">
        <v>195</v>
      </c>
    </row>
    <row r="35" spans="1:7" ht="12.75">
      <c r="A35" s="41" t="s">
        <v>208</v>
      </c>
      <c r="B35" s="6">
        <v>6140</v>
      </c>
      <c r="C35" s="14">
        <f>B35*100/B$28</f>
        <v>8.478906303942553</v>
      </c>
      <c r="E35" s="2" t="s">
        <v>130</v>
      </c>
      <c r="F35" s="6">
        <v>10750</v>
      </c>
      <c r="G35" s="14">
        <f>F35*100/F$20</f>
        <v>18.780573025856043</v>
      </c>
    </row>
    <row r="36" spans="1:7" ht="12.75">
      <c r="A36" s="41" t="s">
        <v>209</v>
      </c>
      <c r="B36" s="6"/>
      <c r="C36" s="14"/>
      <c r="E36" s="2" t="s">
        <v>297</v>
      </c>
      <c r="F36" s="6">
        <v>10237</v>
      </c>
      <c r="G36" s="14" t="s">
        <v>195</v>
      </c>
    </row>
    <row r="37" spans="1:7" ht="12.75">
      <c r="A37" s="41" t="s">
        <v>37</v>
      </c>
      <c r="B37" s="6">
        <v>7705</v>
      </c>
      <c r="C37" s="14">
        <f>B37*100/B$28</f>
        <v>10.64006076089208</v>
      </c>
      <c r="E37" s="2" t="s">
        <v>131</v>
      </c>
      <c r="F37" s="6">
        <v>1890</v>
      </c>
      <c r="G37" s="14">
        <f>F37*100/F$20</f>
        <v>3.30188679245283</v>
      </c>
    </row>
    <row r="38" spans="1:7" ht="12.75">
      <c r="A38" s="41"/>
      <c r="B38" s="6"/>
      <c r="C38" s="14"/>
      <c r="E38" s="2" t="s">
        <v>298</v>
      </c>
      <c r="F38" s="6">
        <v>5527</v>
      </c>
      <c r="G38" s="14" t="s">
        <v>195</v>
      </c>
    </row>
    <row r="39" spans="1:7" ht="12.75">
      <c r="A39" s="40" t="s">
        <v>210</v>
      </c>
      <c r="B39" s="6"/>
      <c r="C39" s="14"/>
      <c r="E39" s="2" t="s">
        <v>235</v>
      </c>
      <c r="F39" s="6">
        <v>1075</v>
      </c>
      <c r="G39" s="14">
        <f>F39*100/F$20</f>
        <v>1.8780573025856044</v>
      </c>
    </row>
    <row r="40" spans="1:7" ht="12.75">
      <c r="A40" s="41" t="s">
        <v>211</v>
      </c>
      <c r="B40" s="6">
        <v>420</v>
      </c>
      <c r="C40" s="14">
        <f aca="true" t="shared" si="2" ref="C40:C46">B40*100/B$28</f>
        <v>0.5799903334944417</v>
      </c>
      <c r="E40" s="2" t="s">
        <v>299</v>
      </c>
      <c r="F40" s="6">
        <v>3425</v>
      </c>
      <c r="G40" s="14" t="s">
        <v>195</v>
      </c>
    </row>
    <row r="41" spans="1:7" ht="12.75">
      <c r="A41" s="41" t="s">
        <v>38</v>
      </c>
      <c r="B41" s="6">
        <v>4465</v>
      </c>
      <c r="C41" s="14">
        <f t="shared" si="2"/>
        <v>6.165849616792101</v>
      </c>
      <c r="E41" s="2" t="s">
        <v>236</v>
      </c>
      <c r="F41" s="6">
        <v>5410</v>
      </c>
      <c r="G41" s="14">
        <f>F41*100/F$20</f>
        <v>9.451432564640111</v>
      </c>
    </row>
    <row r="42" spans="1:7" ht="12.75">
      <c r="A42" s="41" t="s">
        <v>39</v>
      </c>
      <c r="B42" s="6">
        <v>8135</v>
      </c>
      <c r="C42" s="14">
        <f t="shared" si="2"/>
        <v>11.233860388041151</v>
      </c>
      <c r="E42" s="2" t="s">
        <v>300</v>
      </c>
      <c r="F42" s="6">
        <v>17893</v>
      </c>
      <c r="G42" s="14" t="s">
        <v>195</v>
      </c>
    </row>
    <row r="43" spans="1:7" ht="12.75">
      <c r="A43" s="41" t="s">
        <v>40</v>
      </c>
      <c r="B43" s="6">
        <v>3085</v>
      </c>
      <c r="C43" s="14">
        <f t="shared" si="2"/>
        <v>4.260167092453221</v>
      </c>
      <c r="F43" s="6"/>
      <c r="G43" s="14"/>
    </row>
    <row r="44" spans="1:7" ht="14.25">
      <c r="A44" s="41" t="s">
        <v>41</v>
      </c>
      <c r="B44" s="6">
        <v>7420</v>
      </c>
      <c r="C44" s="14">
        <f t="shared" si="2"/>
        <v>10.246495891735139</v>
      </c>
      <c r="E44" s="8" t="s">
        <v>315</v>
      </c>
      <c r="F44" s="11">
        <v>41005</v>
      </c>
      <c r="G44" s="7">
        <f>F44*100/F$44</f>
        <v>100</v>
      </c>
    </row>
    <row r="45" spans="1:7" ht="12.75">
      <c r="A45" s="41" t="s">
        <v>212</v>
      </c>
      <c r="B45" s="6">
        <v>3410</v>
      </c>
      <c r="C45" s="14">
        <f t="shared" si="2"/>
        <v>4.708969136228682</v>
      </c>
      <c r="E45" s="2" t="s">
        <v>225</v>
      </c>
      <c r="F45" s="6">
        <v>2590</v>
      </c>
      <c r="G45" s="14">
        <f aca="true" t="shared" si="3" ref="G45:G54">F45*100/F$44</f>
        <v>6.316302889891476</v>
      </c>
    </row>
    <row r="46" spans="1:7" ht="12.75">
      <c r="A46" s="41" t="s">
        <v>42</v>
      </c>
      <c r="B46" s="6">
        <v>2700</v>
      </c>
      <c r="C46" s="14">
        <f t="shared" si="2"/>
        <v>3.7285092867499827</v>
      </c>
      <c r="E46" s="2" t="s">
        <v>226</v>
      </c>
      <c r="F46" s="6">
        <v>1615</v>
      </c>
      <c r="G46" s="14">
        <f t="shared" si="3"/>
        <v>3.938544079990245</v>
      </c>
    </row>
    <row r="47" spans="1:7" ht="12.75">
      <c r="A47" s="41" t="s">
        <v>213</v>
      </c>
      <c r="B47" s="6"/>
      <c r="C47" s="14"/>
      <c r="E47" s="2" t="s">
        <v>227</v>
      </c>
      <c r="F47" s="6">
        <v>3655</v>
      </c>
      <c r="G47" s="14">
        <f t="shared" si="3"/>
        <v>8.913547128398976</v>
      </c>
    </row>
    <row r="48" spans="1:7" ht="12.75">
      <c r="A48" s="41" t="s">
        <v>43</v>
      </c>
      <c r="B48" s="6">
        <v>5490</v>
      </c>
      <c r="C48" s="14">
        <f>B48*100/B$28</f>
        <v>7.581302216391632</v>
      </c>
      <c r="E48" s="2" t="s">
        <v>228</v>
      </c>
      <c r="F48" s="6">
        <v>4280</v>
      </c>
      <c r="G48" s="14">
        <f t="shared" si="3"/>
        <v>10.437751493720278</v>
      </c>
    </row>
    <row r="49" spans="1:7" ht="12.75">
      <c r="A49" s="41" t="s">
        <v>214</v>
      </c>
      <c r="B49" s="6"/>
      <c r="C49" s="14"/>
      <c r="E49" s="2" t="s">
        <v>229</v>
      </c>
      <c r="F49" s="6">
        <v>6035</v>
      </c>
      <c r="G49" s="14">
        <f t="shared" si="3"/>
        <v>14.717717351542495</v>
      </c>
    </row>
    <row r="50" spans="1:7" ht="12.75">
      <c r="A50" s="41" t="s">
        <v>285</v>
      </c>
      <c r="B50" s="6">
        <v>8725</v>
      </c>
      <c r="C50" s="14">
        <f>B50*100/B$28</f>
        <v>12.048608713664295</v>
      </c>
      <c r="E50" s="2" t="s">
        <v>230</v>
      </c>
      <c r="F50" s="6">
        <v>8725</v>
      </c>
      <c r="G50" s="14">
        <f t="shared" si="3"/>
        <v>21.27789293988538</v>
      </c>
    </row>
    <row r="51" spans="1:7" ht="12.75">
      <c r="A51" s="41" t="s">
        <v>286</v>
      </c>
      <c r="B51" s="6">
        <v>15020</v>
      </c>
      <c r="C51" s="14">
        <f>B51*100/B$28</f>
        <v>20.741559069253608</v>
      </c>
      <c r="E51" s="2" t="s">
        <v>231</v>
      </c>
      <c r="F51" s="6">
        <v>5425</v>
      </c>
      <c r="G51" s="14">
        <f t="shared" si="3"/>
        <v>13.230093890988904</v>
      </c>
    </row>
    <row r="52" spans="1:7" ht="12.75">
      <c r="A52" s="41" t="s">
        <v>215</v>
      </c>
      <c r="B52" s="6"/>
      <c r="C52" s="14"/>
      <c r="E52" s="2" t="s">
        <v>232</v>
      </c>
      <c r="F52" s="6">
        <v>4800</v>
      </c>
      <c r="G52" s="14">
        <f t="shared" si="3"/>
        <v>11.705889525667601</v>
      </c>
    </row>
    <row r="53" spans="1:7" ht="12.75">
      <c r="A53" s="41" t="s">
        <v>44</v>
      </c>
      <c r="B53" s="6">
        <v>6660</v>
      </c>
      <c r="C53" s="14">
        <f>B53*100/B$28</f>
        <v>9.196989573983291</v>
      </c>
      <c r="E53" s="2" t="s">
        <v>233</v>
      </c>
      <c r="F53" s="6">
        <v>1640</v>
      </c>
      <c r="G53" s="14">
        <f t="shared" si="3"/>
        <v>3.999512254603097</v>
      </c>
    </row>
    <row r="54" spans="1:7" ht="12.75">
      <c r="A54" s="41" t="s">
        <v>216</v>
      </c>
      <c r="B54" s="6">
        <v>5005</v>
      </c>
      <c r="C54" s="14">
        <f>B54*100/B$28</f>
        <v>6.911551474142097</v>
      </c>
      <c r="E54" s="2" t="s">
        <v>234</v>
      </c>
      <c r="F54" s="6">
        <v>2250</v>
      </c>
      <c r="G54" s="14">
        <f t="shared" si="3"/>
        <v>5.487135715156688</v>
      </c>
    </row>
    <row r="55" spans="1:7" ht="12.75">
      <c r="A55" s="41" t="s">
        <v>45</v>
      </c>
      <c r="B55" s="6">
        <v>1870</v>
      </c>
      <c r="C55" s="14">
        <f>B55*100/B$28</f>
        <v>2.5823379134157287</v>
      </c>
      <c r="E55" s="2" t="s">
        <v>237</v>
      </c>
      <c r="F55" s="6">
        <v>55276</v>
      </c>
      <c r="G55" s="14" t="s">
        <v>195</v>
      </c>
    </row>
    <row r="56" spans="1:7" ht="12.75">
      <c r="A56" s="41"/>
      <c r="B56" s="6"/>
      <c r="C56" s="14"/>
      <c r="F56" s="6"/>
      <c r="G56" s="14"/>
    </row>
    <row r="57" spans="1:7" ht="12.75">
      <c r="A57" s="40" t="s">
        <v>217</v>
      </c>
      <c r="B57" s="6"/>
      <c r="C57" s="14"/>
      <c r="E57" s="2" t="s">
        <v>301</v>
      </c>
      <c r="F57" s="6">
        <v>30369</v>
      </c>
      <c r="G57" s="14" t="s">
        <v>195</v>
      </c>
    </row>
    <row r="58" spans="1:7" ht="12.75">
      <c r="A58" s="41" t="s">
        <v>46</v>
      </c>
      <c r="B58" s="6">
        <v>57065</v>
      </c>
      <c r="C58" s="14">
        <f>B58*100/B$28</f>
        <v>78.80273424014362</v>
      </c>
      <c r="E58" s="44" t="s">
        <v>238</v>
      </c>
      <c r="F58" s="6"/>
      <c r="G58" s="14"/>
    </row>
    <row r="59" spans="1:7" ht="12.75">
      <c r="A59" s="41" t="s">
        <v>218</v>
      </c>
      <c r="B59" s="6">
        <v>8060</v>
      </c>
      <c r="C59" s="14">
        <f>B59*100/B$28</f>
        <v>11.13029068563143</v>
      </c>
      <c r="E59" s="2" t="s">
        <v>294</v>
      </c>
      <c r="F59" s="6">
        <v>41094</v>
      </c>
      <c r="G59" s="14" t="s">
        <v>195</v>
      </c>
    </row>
    <row r="60" spans="1:7" ht="13.5" thickBot="1">
      <c r="A60" s="41" t="s">
        <v>219</v>
      </c>
      <c r="B60" s="6"/>
      <c r="C60" s="14"/>
      <c r="D60" s="45"/>
      <c r="E60" s="30" t="s">
        <v>129</v>
      </c>
      <c r="F60" s="27">
        <v>30556</v>
      </c>
      <c r="G60" s="28" t="s">
        <v>195</v>
      </c>
    </row>
    <row r="61" spans="1:7" ht="13.5" thickTop="1">
      <c r="A61" s="41" t="s">
        <v>47</v>
      </c>
      <c r="B61" s="6">
        <v>7025</v>
      </c>
      <c r="C61" s="14">
        <f>B61*100/B$28</f>
        <v>9.70102879237727</v>
      </c>
      <c r="F61" s="11" t="s">
        <v>307</v>
      </c>
      <c r="G61" s="7" t="s">
        <v>137</v>
      </c>
    </row>
    <row r="62" spans="1:7" ht="12.75">
      <c r="A62" s="41" t="s">
        <v>48</v>
      </c>
      <c r="B62" s="6">
        <v>265</v>
      </c>
      <c r="C62" s="14">
        <f>B62*100/B$28</f>
        <v>0.36594628184768346</v>
      </c>
      <c r="D62" s="46"/>
      <c r="E62" s="25"/>
      <c r="F62" s="11" t="s">
        <v>308</v>
      </c>
      <c r="G62" s="7" t="s">
        <v>308</v>
      </c>
    </row>
    <row r="63" spans="1:7" ht="12.75">
      <c r="A63" s="41"/>
      <c r="B63" s="6"/>
      <c r="C63" s="14"/>
      <c r="D63" s="46"/>
      <c r="E63" s="25"/>
      <c r="F63" s="11" t="s">
        <v>309</v>
      </c>
      <c r="G63" s="7" t="s">
        <v>311</v>
      </c>
    </row>
    <row r="64" spans="1:7" ht="12.75">
      <c r="A64" s="40" t="s">
        <v>222</v>
      </c>
      <c r="B64" s="6"/>
      <c r="C64" s="14"/>
      <c r="D64" s="47"/>
      <c r="E64" s="48" t="s">
        <v>135</v>
      </c>
      <c r="F64" s="49" t="s">
        <v>310</v>
      </c>
      <c r="G64" s="50" t="s">
        <v>310</v>
      </c>
    </row>
    <row r="65" spans="1:7" ht="12.75">
      <c r="A65" s="40" t="s">
        <v>223</v>
      </c>
      <c r="B65" s="11"/>
      <c r="C65" s="7"/>
      <c r="E65" s="8" t="s">
        <v>312</v>
      </c>
      <c r="F65" s="6"/>
      <c r="G65" s="14"/>
    </row>
    <row r="66" spans="1:7" ht="14.25">
      <c r="A66" s="40" t="s">
        <v>245</v>
      </c>
      <c r="B66" s="11">
        <v>11270</v>
      </c>
      <c r="C66" s="7">
        <f>B66*100/B$66</f>
        <v>100</v>
      </c>
      <c r="E66" s="8" t="s">
        <v>316</v>
      </c>
      <c r="F66" s="11">
        <v>3685</v>
      </c>
      <c r="G66" s="7">
        <v>8.986708937934399</v>
      </c>
    </row>
    <row r="67" spans="1:7" ht="12.75">
      <c r="A67" s="41" t="s">
        <v>49</v>
      </c>
      <c r="B67" s="6">
        <v>665</v>
      </c>
      <c r="C67" s="43">
        <f>B67*100/B$66</f>
        <v>5.900621118012422</v>
      </c>
      <c r="E67" s="2" t="s">
        <v>288</v>
      </c>
      <c r="F67" s="6">
        <v>2260</v>
      </c>
      <c r="G67" s="14">
        <v>10.721062618595825</v>
      </c>
    </row>
    <row r="68" spans="1:7" ht="12.75">
      <c r="A68" s="40" t="s">
        <v>246</v>
      </c>
      <c r="B68" s="11">
        <v>95295</v>
      </c>
      <c r="C68" s="7">
        <f>B68*100/B$68</f>
        <v>100</v>
      </c>
      <c r="E68" s="2" t="s">
        <v>289</v>
      </c>
      <c r="F68" s="6">
        <v>1080</v>
      </c>
      <c r="G68" s="14">
        <v>13.424487259167185</v>
      </c>
    </row>
    <row r="69" spans="1:7" ht="12.75">
      <c r="A69" s="41" t="s">
        <v>49</v>
      </c>
      <c r="B69" s="6">
        <v>15460</v>
      </c>
      <c r="C69" s="14">
        <f>B69*100/B$68</f>
        <v>16.223306574321843</v>
      </c>
      <c r="E69" s="8" t="s">
        <v>239</v>
      </c>
      <c r="F69" s="6"/>
      <c r="G69" s="14"/>
    </row>
    <row r="70" spans="1:7" ht="14.25">
      <c r="A70" s="41" t="s">
        <v>50</v>
      </c>
      <c r="B70" s="17" t="s">
        <v>195</v>
      </c>
      <c r="C70" s="14">
        <v>60.9</v>
      </c>
      <c r="E70" s="8" t="s">
        <v>317</v>
      </c>
      <c r="F70" s="11">
        <v>805</v>
      </c>
      <c r="G70" s="7">
        <v>17.109458023379382</v>
      </c>
    </row>
    <row r="71" spans="1:7" ht="12.75">
      <c r="A71" s="41" t="s">
        <v>51</v>
      </c>
      <c r="B71" s="6">
        <v>79835</v>
      </c>
      <c r="C71" s="14">
        <f>B71*100/B$68</f>
        <v>83.77669342567816</v>
      </c>
      <c r="E71" s="2" t="s">
        <v>290</v>
      </c>
      <c r="F71" s="6">
        <v>565</v>
      </c>
      <c r="G71" s="14">
        <v>20.88724584103512</v>
      </c>
    </row>
    <row r="72" spans="1:7" ht="12.75">
      <c r="A72" s="41" t="s">
        <v>52</v>
      </c>
      <c r="B72" s="17" t="s">
        <v>195</v>
      </c>
      <c r="C72" s="14">
        <v>72.2</v>
      </c>
      <c r="E72" s="2" t="s">
        <v>291</v>
      </c>
      <c r="F72" s="6">
        <v>230</v>
      </c>
      <c r="G72" s="14">
        <v>34.58646616541353</v>
      </c>
    </row>
    <row r="73" spans="1:7" ht="12.75">
      <c r="A73" s="40" t="s">
        <v>247</v>
      </c>
      <c r="B73" s="11">
        <v>16610</v>
      </c>
      <c r="C73" s="7">
        <f>B73*100/B$73</f>
        <v>100</v>
      </c>
      <c r="E73" s="8" t="s">
        <v>60</v>
      </c>
      <c r="F73" s="11">
        <v>16770</v>
      </c>
      <c r="G73" s="7">
        <v>13.504590111129007</v>
      </c>
    </row>
    <row r="74" spans="1:7" ht="12.75">
      <c r="A74" s="51" t="s">
        <v>53</v>
      </c>
      <c r="B74" s="42">
        <v>6060</v>
      </c>
      <c r="C74" s="43">
        <f>B74*100/B$73</f>
        <v>36.484045755568935</v>
      </c>
      <c r="E74" s="2" t="s">
        <v>61</v>
      </c>
      <c r="F74" s="6">
        <v>14310</v>
      </c>
      <c r="G74" s="14">
        <v>12.48255408234473</v>
      </c>
    </row>
    <row r="75" spans="1:7" ht="12.75">
      <c r="A75" s="40"/>
      <c r="B75" s="52"/>
      <c r="C75" s="7"/>
      <c r="E75" s="2" t="s">
        <v>240</v>
      </c>
      <c r="F75" s="6">
        <v>2075</v>
      </c>
      <c r="G75" s="14">
        <v>12.492474413004214</v>
      </c>
    </row>
    <row r="76" spans="1:7" ht="12.75">
      <c r="A76" s="41"/>
      <c r="B76" s="22"/>
      <c r="C76" s="14"/>
      <c r="E76" s="2" t="s">
        <v>292</v>
      </c>
      <c r="F76" s="6">
        <v>2270</v>
      </c>
      <c r="G76" s="14">
        <v>24.30406852248394</v>
      </c>
    </row>
    <row r="77" spans="1:7" ht="12.75">
      <c r="A77" s="41"/>
      <c r="B77" s="22"/>
      <c r="C77" s="14"/>
      <c r="E77" s="2" t="s">
        <v>293</v>
      </c>
      <c r="F77" s="6">
        <v>1770</v>
      </c>
      <c r="G77" s="14">
        <v>22.77992277992278</v>
      </c>
    </row>
    <row r="78" spans="1:7" ht="13.5" thickBot="1">
      <c r="A78" s="53"/>
      <c r="B78" s="54"/>
      <c r="C78" s="28"/>
      <c r="D78" s="45"/>
      <c r="E78" s="55" t="s">
        <v>62</v>
      </c>
      <c r="F78" s="27">
        <v>6980</v>
      </c>
      <c r="G78" s="28">
        <v>27.431715464727844</v>
      </c>
    </row>
    <row r="79" ht="13.5" thickTop="1">
      <c r="A79" s="39" t="s">
        <v>364</v>
      </c>
    </row>
    <row r="80" ht="12.75">
      <c r="A80" s="31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2" t="s">
        <v>357</v>
      </c>
    </row>
    <row r="84" ht="14.25">
      <c r="A84" s="32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9" customFormat="1" ht="4.5" customHeight="1">
      <c r="A1" s="39" t="s">
        <v>362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3" t="s">
        <v>135</v>
      </c>
      <c r="B7" s="34" t="s">
        <v>136</v>
      </c>
      <c r="C7" s="35" t="s">
        <v>137</v>
      </c>
      <c r="D7" s="36"/>
      <c r="E7" s="37" t="s">
        <v>135</v>
      </c>
      <c r="F7" s="34" t="s">
        <v>136</v>
      </c>
      <c r="G7" s="38" t="s">
        <v>137</v>
      </c>
    </row>
    <row r="8" spans="1:7" ht="12.75">
      <c r="A8" s="61"/>
      <c r="B8" s="62"/>
      <c r="C8" s="63"/>
      <c r="F8" s="9"/>
      <c r="G8" s="10"/>
    </row>
    <row r="9" spans="1:7" ht="14.25">
      <c r="A9" s="5" t="s">
        <v>63</v>
      </c>
      <c r="B9" s="11">
        <v>56845</v>
      </c>
      <c r="C9" s="7">
        <f>B9*100/B$9</f>
        <v>100</v>
      </c>
      <c r="E9" s="24" t="s">
        <v>319</v>
      </c>
      <c r="F9" s="11">
        <v>24630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32170</v>
      </c>
      <c r="C11" s="14">
        <f>B11*100/B$9</f>
        <v>56.592488345500925</v>
      </c>
      <c r="E11" s="25" t="s">
        <v>271</v>
      </c>
      <c r="F11" s="6">
        <v>290</v>
      </c>
      <c r="G11" s="56">
        <f aca="true" t="shared" si="0" ref="G11:G18">F11*100/F$9</f>
        <v>1.1774259033698742</v>
      </c>
    </row>
    <row r="12" spans="1:7" ht="12.75">
      <c r="A12" s="13" t="s">
        <v>65</v>
      </c>
      <c r="B12" s="6">
        <v>24675</v>
      </c>
      <c r="C12" s="14">
        <f>B12*100/B$9</f>
        <v>43.407511654499075</v>
      </c>
      <c r="E12" s="57" t="s">
        <v>272</v>
      </c>
      <c r="F12" s="6">
        <v>3155</v>
      </c>
      <c r="G12" s="14">
        <f t="shared" si="0"/>
        <v>12.809581810799838</v>
      </c>
    </row>
    <row r="13" spans="1:7" ht="12.75">
      <c r="A13" s="13"/>
      <c r="B13" s="6"/>
      <c r="C13" s="14"/>
      <c r="E13" s="57" t="s">
        <v>232</v>
      </c>
      <c r="F13" s="6">
        <v>4970</v>
      </c>
      <c r="G13" s="14">
        <f t="shared" si="0"/>
        <v>20.178643930166462</v>
      </c>
    </row>
    <row r="14" spans="1:7" ht="12.75">
      <c r="A14" s="5" t="s">
        <v>278</v>
      </c>
      <c r="B14" s="11"/>
      <c r="C14" s="7" t="s">
        <v>318</v>
      </c>
      <c r="E14" s="57" t="s">
        <v>273</v>
      </c>
      <c r="F14" s="6">
        <v>5220</v>
      </c>
      <c r="G14" s="14">
        <f t="shared" si="0"/>
        <v>21.193666260657736</v>
      </c>
    </row>
    <row r="15" spans="1:7" ht="12.75">
      <c r="A15" s="58" t="s">
        <v>66</v>
      </c>
      <c r="B15" s="42">
        <v>25695</v>
      </c>
      <c r="C15" s="14">
        <f aca="true" t="shared" si="1" ref="C15:C23">B15*100/B$9</f>
        <v>45.20186471985223</v>
      </c>
      <c r="E15" s="57" t="s">
        <v>274</v>
      </c>
      <c r="F15" s="6">
        <v>5245</v>
      </c>
      <c r="G15" s="14">
        <f t="shared" si="0"/>
        <v>21.29516849370686</v>
      </c>
    </row>
    <row r="16" spans="1:7" ht="12.75">
      <c r="A16" s="58" t="s">
        <v>67</v>
      </c>
      <c r="B16" s="42">
        <v>4970</v>
      </c>
      <c r="C16" s="14">
        <f t="shared" si="1"/>
        <v>8.743073269416834</v>
      </c>
      <c r="E16" s="57" t="s">
        <v>275</v>
      </c>
      <c r="F16" s="6">
        <v>3530</v>
      </c>
      <c r="G16" s="14">
        <f t="shared" si="0"/>
        <v>14.332115306536744</v>
      </c>
    </row>
    <row r="17" spans="1:7" ht="12.75">
      <c r="A17" s="13" t="s">
        <v>68</v>
      </c>
      <c r="B17" s="6">
        <v>2855</v>
      </c>
      <c r="C17" s="14">
        <f t="shared" si="1"/>
        <v>5.022429413316915</v>
      </c>
      <c r="E17" s="57" t="s">
        <v>276</v>
      </c>
      <c r="F17" s="6">
        <v>1805</v>
      </c>
      <c r="G17" s="14">
        <f t="shared" si="0"/>
        <v>7.328461226146975</v>
      </c>
    </row>
    <row r="18" spans="1:7" ht="12.75">
      <c r="A18" s="13" t="s">
        <v>69</v>
      </c>
      <c r="B18" s="6">
        <v>3020</v>
      </c>
      <c r="C18" s="14">
        <f t="shared" si="1"/>
        <v>5.312692409182866</v>
      </c>
      <c r="E18" s="57" t="s">
        <v>277</v>
      </c>
      <c r="F18" s="6">
        <v>415</v>
      </c>
      <c r="G18" s="14">
        <f t="shared" si="0"/>
        <v>1.6849370686155096</v>
      </c>
    </row>
    <row r="19" spans="1:7" ht="12.75">
      <c r="A19" s="13" t="s">
        <v>70</v>
      </c>
      <c r="B19" s="6">
        <v>3250</v>
      </c>
      <c r="C19" s="14">
        <f t="shared" si="1"/>
        <v>5.717301433723283</v>
      </c>
      <c r="E19" s="25" t="s">
        <v>109</v>
      </c>
      <c r="F19" s="6">
        <v>185900</v>
      </c>
      <c r="G19" s="56" t="s">
        <v>195</v>
      </c>
    </row>
    <row r="20" spans="1:7" ht="12.75">
      <c r="A20" s="13" t="s">
        <v>71</v>
      </c>
      <c r="B20" s="6">
        <v>3670</v>
      </c>
      <c r="C20" s="14">
        <f t="shared" si="1"/>
        <v>6.456152695927522</v>
      </c>
      <c r="F20" s="22"/>
      <c r="G20" s="10" t="s">
        <v>318</v>
      </c>
    </row>
    <row r="21" spans="1:7" ht="12.75">
      <c r="A21" s="13" t="s">
        <v>72</v>
      </c>
      <c r="B21" s="6">
        <v>12590</v>
      </c>
      <c r="C21" s="14">
        <f t="shared" si="1"/>
        <v>22.14794616940804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760</v>
      </c>
      <c r="C22" s="14">
        <f t="shared" si="1"/>
        <v>1.3369689506552906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>
        <v>30</v>
      </c>
      <c r="C23" s="14">
        <f t="shared" si="1"/>
        <v>0.052775090157445685</v>
      </c>
      <c r="E23" s="25" t="s">
        <v>110</v>
      </c>
      <c r="F23" s="6">
        <v>20925</v>
      </c>
      <c r="G23" s="56">
        <f aca="true" t="shared" si="2" ref="G23:G30">F23*100/F$9</f>
        <v>84.95736906211937</v>
      </c>
    </row>
    <row r="24" spans="1:7" ht="12.75">
      <c r="A24" s="13"/>
      <c r="B24" s="6"/>
      <c r="C24" s="14" t="s">
        <v>318</v>
      </c>
      <c r="E24" s="57" t="s">
        <v>111</v>
      </c>
      <c r="F24" s="6">
        <v>35</v>
      </c>
      <c r="G24" s="14">
        <f t="shared" si="2"/>
        <v>0.1421031262687779</v>
      </c>
    </row>
    <row r="25" spans="1:7" ht="12.75">
      <c r="A25" s="5" t="s">
        <v>280</v>
      </c>
      <c r="B25" s="6"/>
      <c r="C25" s="14" t="s">
        <v>318</v>
      </c>
      <c r="E25" s="57" t="s">
        <v>112</v>
      </c>
      <c r="F25" s="6">
        <v>310</v>
      </c>
      <c r="G25" s="14">
        <f t="shared" si="2"/>
        <v>1.2586276898091757</v>
      </c>
    </row>
    <row r="26" spans="1:7" ht="12.75">
      <c r="A26" s="13" t="s">
        <v>75</v>
      </c>
      <c r="B26" s="6">
        <v>830</v>
      </c>
      <c r="C26" s="14">
        <f aca="true" t="shared" si="3" ref="C26:C33">B26*100/B$9</f>
        <v>1.4601108276893306</v>
      </c>
      <c r="E26" s="57" t="s">
        <v>113</v>
      </c>
      <c r="F26" s="6">
        <v>875</v>
      </c>
      <c r="G26" s="14">
        <f t="shared" si="2"/>
        <v>3.5525781567194477</v>
      </c>
    </row>
    <row r="27" spans="1:7" ht="12.75">
      <c r="A27" s="13" t="s">
        <v>76</v>
      </c>
      <c r="B27" s="6">
        <v>3640</v>
      </c>
      <c r="C27" s="14">
        <f t="shared" si="3"/>
        <v>6.403377605770077</v>
      </c>
      <c r="E27" s="57" t="s">
        <v>114</v>
      </c>
      <c r="F27" s="6">
        <v>2935</v>
      </c>
      <c r="G27" s="14">
        <f t="shared" si="2"/>
        <v>11.91636215996752</v>
      </c>
    </row>
    <row r="28" spans="1:7" ht="12.75">
      <c r="A28" s="13" t="s">
        <v>77</v>
      </c>
      <c r="B28" s="6">
        <v>4070</v>
      </c>
      <c r="C28" s="14">
        <f t="shared" si="3"/>
        <v>7.159820564693464</v>
      </c>
      <c r="E28" s="57" t="s">
        <v>253</v>
      </c>
      <c r="F28" s="6">
        <v>6420</v>
      </c>
      <c r="G28" s="14">
        <f t="shared" si="2"/>
        <v>26.065773447015836</v>
      </c>
    </row>
    <row r="29" spans="1:7" ht="12.75">
      <c r="A29" s="58" t="s">
        <v>78</v>
      </c>
      <c r="B29" s="6">
        <v>10175</v>
      </c>
      <c r="C29" s="14">
        <f t="shared" si="3"/>
        <v>17.89955141173366</v>
      </c>
      <c r="E29" s="57" t="s">
        <v>254</v>
      </c>
      <c r="F29" s="6">
        <v>4750</v>
      </c>
      <c r="G29" s="14">
        <f t="shared" si="2"/>
        <v>19.285424279334144</v>
      </c>
    </row>
    <row r="30" spans="1:7" ht="12.75">
      <c r="A30" s="58" t="s">
        <v>79</v>
      </c>
      <c r="B30" s="6">
        <v>10320</v>
      </c>
      <c r="C30" s="14">
        <f t="shared" si="3"/>
        <v>18.154631014161314</v>
      </c>
      <c r="E30" s="57" t="s">
        <v>255</v>
      </c>
      <c r="F30" s="6">
        <v>5605</v>
      </c>
      <c r="G30" s="14">
        <f t="shared" si="2"/>
        <v>22.75680064961429</v>
      </c>
    </row>
    <row r="31" spans="1:7" ht="12.75">
      <c r="A31" s="58" t="s">
        <v>80</v>
      </c>
      <c r="B31" s="6">
        <v>8510</v>
      </c>
      <c r="C31" s="14">
        <f t="shared" si="3"/>
        <v>14.970533907995426</v>
      </c>
      <c r="E31" s="57" t="s">
        <v>354</v>
      </c>
      <c r="F31" s="6">
        <v>1492</v>
      </c>
      <c r="G31" s="14" t="s">
        <v>195</v>
      </c>
    </row>
    <row r="32" spans="1:7" ht="12.75">
      <c r="A32" s="13" t="s">
        <v>81</v>
      </c>
      <c r="B32" s="6">
        <v>12110</v>
      </c>
      <c r="C32" s="14">
        <f t="shared" si="3"/>
        <v>21.30354472688891</v>
      </c>
      <c r="E32" s="57" t="s">
        <v>115</v>
      </c>
      <c r="F32" s="6">
        <v>3705</v>
      </c>
      <c r="G32" s="14">
        <f>F32*100/F$9</f>
        <v>15.042630937880633</v>
      </c>
    </row>
    <row r="33" spans="1:7" ht="12.75">
      <c r="A33" s="13" t="s">
        <v>82</v>
      </c>
      <c r="B33" s="6">
        <v>7190</v>
      </c>
      <c r="C33" s="14">
        <f t="shared" si="3"/>
        <v>12.648429941067816</v>
      </c>
      <c r="E33" s="59" t="s">
        <v>354</v>
      </c>
      <c r="F33" s="6">
        <v>441</v>
      </c>
      <c r="G33" s="14" t="s">
        <v>195</v>
      </c>
    </row>
    <row r="34" spans="1:7" ht="12.75">
      <c r="A34" s="13"/>
      <c r="B34" s="6"/>
      <c r="C34" s="14" t="s">
        <v>318</v>
      </c>
      <c r="E34" s="57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60" t="s">
        <v>256</v>
      </c>
      <c r="F35" s="6"/>
      <c r="G35" s="14" t="s">
        <v>318</v>
      </c>
    </row>
    <row r="36" spans="1:7" ht="12.75">
      <c r="A36" s="13" t="s">
        <v>269</v>
      </c>
      <c r="B36" s="6">
        <v>14910</v>
      </c>
      <c r="C36" s="14">
        <f aca="true" t="shared" si="4" ref="C36:C41">B36*100/B$9</f>
        <v>26.229219808250505</v>
      </c>
      <c r="E36" s="60" t="s">
        <v>257</v>
      </c>
      <c r="F36" s="6"/>
      <c r="G36" s="14" t="s">
        <v>318</v>
      </c>
    </row>
    <row r="37" spans="1:7" ht="12.75">
      <c r="A37" s="13" t="s">
        <v>83</v>
      </c>
      <c r="B37" s="6">
        <v>18940</v>
      </c>
      <c r="C37" s="14">
        <f t="shared" si="4"/>
        <v>33.318673586067376</v>
      </c>
      <c r="E37" s="60" t="s">
        <v>258</v>
      </c>
      <c r="F37" s="6"/>
      <c r="G37" s="14" t="s">
        <v>318</v>
      </c>
    </row>
    <row r="38" spans="1:7" ht="12.75">
      <c r="A38" s="13" t="s">
        <v>84</v>
      </c>
      <c r="B38" s="6">
        <v>9190</v>
      </c>
      <c r="C38" s="14">
        <f t="shared" si="4"/>
        <v>16.16676928489753</v>
      </c>
      <c r="E38" s="57" t="s">
        <v>259</v>
      </c>
      <c r="F38" s="6">
        <v>5815</v>
      </c>
      <c r="G38" s="14">
        <f aca="true" t="shared" si="5" ref="G38:G44">F38*100/F$9</f>
        <v>23.60941940722696</v>
      </c>
    </row>
    <row r="39" spans="1:7" ht="12.75">
      <c r="A39" s="13" t="s">
        <v>85</v>
      </c>
      <c r="B39" s="6">
        <v>8010</v>
      </c>
      <c r="C39" s="14">
        <f t="shared" si="4"/>
        <v>14.090949072037999</v>
      </c>
      <c r="E39" s="57" t="s">
        <v>260</v>
      </c>
      <c r="F39" s="6">
        <v>3750</v>
      </c>
      <c r="G39" s="14">
        <f t="shared" si="5"/>
        <v>15.225334957369062</v>
      </c>
    </row>
    <row r="40" spans="1:7" ht="12.75">
      <c r="A40" s="58" t="s">
        <v>86</v>
      </c>
      <c r="B40" s="42">
        <v>4270</v>
      </c>
      <c r="C40" s="14">
        <f t="shared" si="4"/>
        <v>7.511654499076436</v>
      </c>
      <c r="E40" s="57" t="s">
        <v>261</v>
      </c>
      <c r="F40" s="6">
        <v>3600</v>
      </c>
      <c r="G40" s="14">
        <f t="shared" si="5"/>
        <v>14.616321559074299</v>
      </c>
    </row>
    <row r="41" spans="1:7" ht="12.75">
      <c r="A41" s="58" t="s">
        <v>87</v>
      </c>
      <c r="B41" s="42">
        <v>1525</v>
      </c>
      <c r="C41" s="14">
        <f t="shared" si="4"/>
        <v>2.6827337496701555</v>
      </c>
      <c r="E41" s="57" t="s">
        <v>262</v>
      </c>
      <c r="F41" s="6">
        <v>3005</v>
      </c>
      <c r="G41" s="14">
        <f t="shared" si="5"/>
        <v>12.200568412505076</v>
      </c>
    </row>
    <row r="42" spans="1:7" ht="12.75">
      <c r="A42" s="13"/>
      <c r="B42" s="6"/>
      <c r="C42" s="14" t="s">
        <v>318</v>
      </c>
      <c r="E42" s="57" t="s">
        <v>263</v>
      </c>
      <c r="F42" s="6">
        <v>1670</v>
      </c>
      <c r="G42" s="14">
        <f t="shared" si="5"/>
        <v>6.780349167681689</v>
      </c>
    </row>
    <row r="43" spans="1:7" ht="12.75">
      <c r="A43" s="5" t="s">
        <v>279</v>
      </c>
      <c r="B43" s="6"/>
      <c r="C43" s="14" t="s">
        <v>318</v>
      </c>
      <c r="E43" s="57" t="s">
        <v>264</v>
      </c>
      <c r="F43" s="6">
        <v>6630</v>
      </c>
      <c r="G43" s="14">
        <f t="shared" si="5"/>
        <v>26.918392204628503</v>
      </c>
    </row>
    <row r="44" spans="1:7" ht="12.75">
      <c r="A44" s="13" t="s">
        <v>88</v>
      </c>
      <c r="B44" s="6">
        <v>4000</v>
      </c>
      <c r="C44" s="14">
        <f aca="true" t="shared" si="6" ref="C44:C52">B44*100/B$9</f>
        <v>7.036678687659425</v>
      </c>
      <c r="E44" s="57" t="s">
        <v>116</v>
      </c>
      <c r="F44" s="6">
        <v>160</v>
      </c>
      <c r="G44" s="14">
        <f t="shared" si="5"/>
        <v>0.6496142915144133</v>
      </c>
    </row>
    <row r="45" spans="1:7" ht="12.75">
      <c r="A45" s="13" t="s">
        <v>89</v>
      </c>
      <c r="B45" s="6">
        <v>6890</v>
      </c>
      <c r="C45" s="14">
        <f t="shared" si="6"/>
        <v>12.120679039493359</v>
      </c>
      <c r="E45" s="60"/>
      <c r="F45" s="6"/>
      <c r="G45" s="14" t="s">
        <v>318</v>
      </c>
    </row>
    <row r="46" spans="1:7" ht="12.75">
      <c r="A46" s="13" t="s">
        <v>90</v>
      </c>
      <c r="B46" s="6">
        <v>9945</v>
      </c>
      <c r="C46" s="14">
        <f t="shared" si="6"/>
        <v>17.494942387193245</v>
      </c>
      <c r="E46" s="60" t="s">
        <v>320</v>
      </c>
      <c r="F46" s="11">
        <v>24635</v>
      </c>
      <c r="G46" s="7">
        <f>F46*100/F$46</f>
        <v>100</v>
      </c>
    </row>
    <row r="47" spans="1:7" ht="12.75">
      <c r="A47" s="13" t="s">
        <v>91</v>
      </c>
      <c r="B47" s="6">
        <v>7740</v>
      </c>
      <c r="C47" s="14">
        <f t="shared" si="6"/>
        <v>13.615973260620986</v>
      </c>
      <c r="E47" s="60" t="s">
        <v>265</v>
      </c>
      <c r="F47" s="11"/>
      <c r="G47" s="7" t="s">
        <v>318</v>
      </c>
    </row>
    <row r="48" spans="1:7" ht="12.75">
      <c r="A48" s="13" t="s">
        <v>92</v>
      </c>
      <c r="B48" s="6">
        <v>8080</v>
      </c>
      <c r="C48" s="14">
        <f t="shared" si="6"/>
        <v>14.214090949072038</v>
      </c>
      <c r="E48" s="57" t="s">
        <v>117</v>
      </c>
      <c r="F48" s="6">
        <v>660</v>
      </c>
      <c r="G48" s="14">
        <f aca="true" t="shared" si="7" ref="G48:G55">F48*100/F$46</f>
        <v>2.6791150801704893</v>
      </c>
    </row>
    <row r="49" spans="1:7" ht="12.75">
      <c r="A49" s="13" t="s">
        <v>93</v>
      </c>
      <c r="B49" s="6">
        <v>7185</v>
      </c>
      <c r="C49" s="14">
        <f t="shared" si="6"/>
        <v>12.639634092708242</v>
      </c>
      <c r="E49" s="57" t="s">
        <v>118</v>
      </c>
      <c r="F49" s="6">
        <v>530</v>
      </c>
      <c r="G49" s="14">
        <f t="shared" si="7"/>
        <v>2.1514105946823623</v>
      </c>
    </row>
    <row r="50" spans="1:7" ht="12.75">
      <c r="A50" s="13" t="s">
        <v>94</v>
      </c>
      <c r="B50" s="6">
        <v>5105</v>
      </c>
      <c r="C50" s="14">
        <f t="shared" si="6"/>
        <v>8.980561175125342</v>
      </c>
      <c r="E50" s="57" t="s">
        <v>119</v>
      </c>
      <c r="F50" s="6">
        <v>2540</v>
      </c>
      <c r="G50" s="14">
        <f t="shared" si="7"/>
        <v>10.310533793383398</v>
      </c>
    </row>
    <row r="51" spans="1:7" ht="12.75">
      <c r="A51" s="13" t="s">
        <v>95</v>
      </c>
      <c r="B51" s="6">
        <v>3835</v>
      </c>
      <c r="C51" s="14">
        <f t="shared" si="6"/>
        <v>6.746415691793474</v>
      </c>
      <c r="E51" s="57" t="s">
        <v>120</v>
      </c>
      <c r="F51" s="6">
        <v>7670</v>
      </c>
      <c r="G51" s="14">
        <f t="shared" si="7"/>
        <v>31.13456464379947</v>
      </c>
    </row>
    <row r="52" spans="1:7" ht="12.75">
      <c r="A52" s="58" t="s">
        <v>96</v>
      </c>
      <c r="B52" s="6">
        <v>4065</v>
      </c>
      <c r="C52" s="14">
        <f t="shared" si="6"/>
        <v>7.1510247163338905</v>
      </c>
      <c r="E52" s="57" t="s">
        <v>121</v>
      </c>
      <c r="F52" s="6">
        <v>6065</v>
      </c>
      <c r="G52" s="14">
        <f t="shared" si="7"/>
        <v>24.619443880657602</v>
      </c>
    </row>
    <row r="53" spans="1:7" ht="12.75">
      <c r="A53" s="58" t="s">
        <v>97</v>
      </c>
      <c r="B53" s="17">
        <v>4.5</v>
      </c>
      <c r="C53" s="14" t="s">
        <v>195</v>
      </c>
      <c r="E53" s="57" t="s">
        <v>122</v>
      </c>
      <c r="F53" s="6">
        <v>4445</v>
      </c>
      <c r="G53" s="14">
        <f t="shared" si="7"/>
        <v>18.043434138420945</v>
      </c>
    </row>
    <row r="54" spans="1:7" ht="12.75">
      <c r="A54" s="13"/>
      <c r="B54" s="6"/>
      <c r="C54" s="14" t="s">
        <v>318</v>
      </c>
      <c r="E54" s="57" t="s">
        <v>123</v>
      </c>
      <c r="F54" s="6">
        <v>2020</v>
      </c>
      <c r="G54" s="14">
        <f t="shared" si="7"/>
        <v>8.199715851430891</v>
      </c>
    </row>
    <row r="55" spans="1:7" ht="12.75">
      <c r="A55" s="5" t="s">
        <v>134</v>
      </c>
      <c r="B55" s="6"/>
      <c r="C55" s="14" t="s">
        <v>318</v>
      </c>
      <c r="E55" s="59" t="s">
        <v>124</v>
      </c>
      <c r="F55" s="42">
        <v>700</v>
      </c>
      <c r="G55" s="43">
        <f t="shared" si="7"/>
        <v>2.841485691089913</v>
      </c>
    </row>
    <row r="56" spans="1:7" ht="12.75">
      <c r="A56" s="13" t="s">
        <v>98</v>
      </c>
      <c r="B56" s="6">
        <v>8330</v>
      </c>
      <c r="C56" s="14">
        <f>B56*100/B$9</f>
        <v>14.653883367050753</v>
      </c>
      <c r="E56" s="57" t="s">
        <v>125</v>
      </c>
      <c r="F56" s="6">
        <v>768</v>
      </c>
      <c r="G56" s="14" t="s">
        <v>195</v>
      </c>
    </row>
    <row r="57" spans="1:7" ht="12.75">
      <c r="A57" s="13" t="s">
        <v>99</v>
      </c>
      <c r="B57" s="6">
        <v>19750</v>
      </c>
      <c r="C57" s="14">
        <f>B57*100/B$9</f>
        <v>34.74360102031841</v>
      </c>
      <c r="E57" s="57"/>
      <c r="F57" s="6"/>
      <c r="G57" s="14" t="s">
        <v>318</v>
      </c>
    </row>
    <row r="58" spans="1:7" ht="12.75">
      <c r="A58" s="13" t="s">
        <v>100</v>
      </c>
      <c r="B58" s="6">
        <v>20180</v>
      </c>
      <c r="C58" s="14">
        <f>B58*100/B$9</f>
        <v>35.500043979241795</v>
      </c>
      <c r="E58" s="60" t="s">
        <v>266</v>
      </c>
      <c r="F58" s="6"/>
      <c r="G58" s="14" t="s">
        <v>318</v>
      </c>
    </row>
    <row r="59" spans="1:7" ht="12.75">
      <c r="A59" s="13" t="s">
        <v>101</v>
      </c>
      <c r="B59" s="6">
        <v>8585</v>
      </c>
      <c r="C59" s="14">
        <f>B59*100/B$9</f>
        <v>15.10247163338904</v>
      </c>
      <c r="E59" s="60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57" t="s">
        <v>259</v>
      </c>
      <c r="F60" s="6">
        <v>3350</v>
      </c>
      <c r="G60" s="14">
        <f aca="true" t="shared" si="8" ref="G60:G66">F60*100/F$46</f>
        <v>13.598538664501724</v>
      </c>
    </row>
    <row r="61" spans="1:7" ht="12.75">
      <c r="A61" s="5" t="s">
        <v>281</v>
      </c>
      <c r="B61" s="6"/>
      <c r="C61" s="14" t="s">
        <v>318</v>
      </c>
      <c r="E61" s="57" t="s">
        <v>260</v>
      </c>
      <c r="F61" s="6">
        <v>3065</v>
      </c>
      <c r="G61" s="14">
        <f t="shared" si="8"/>
        <v>12.441648061700832</v>
      </c>
    </row>
    <row r="62" spans="1:7" ht="12.75">
      <c r="A62" s="58" t="s">
        <v>102</v>
      </c>
      <c r="B62" s="42">
        <v>27665</v>
      </c>
      <c r="C62" s="14">
        <f aca="true" t="shared" si="9" ref="C62:C70">B62*100/B$9</f>
        <v>48.667428973524494</v>
      </c>
      <c r="E62" s="57" t="s">
        <v>261</v>
      </c>
      <c r="F62" s="6">
        <v>2765</v>
      </c>
      <c r="G62" s="14">
        <f t="shared" si="8"/>
        <v>11.223868479805155</v>
      </c>
    </row>
    <row r="63" spans="1:7" ht="12.75">
      <c r="A63" s="58" t="s">
        <v>282</v>
      </c>
      <c r="B63" s="42">
        <v>1165</v>
      </c>
      <c r="C63" s="14">
        <f t="shared" si="9"/>
        <v>2.0494326677808075</v>
      </c>
      <c r="E63" s="57" t="s">
        <v>262</v>
      </c>
      <c r="F63" s="6">
        <v>2640</v>
      </c>
      <c r="G63" s="14">
        <f t="shared" si="8"/>
        <v>10.716460320681957</v>
      </c>
    </row>
    <row r="64" spans="1:7" ht="12.75">
      <c r="A64" s="13" t="s">
        <v>103</v>
      </c>
      <c r="B64" s="6">
        <v>21185</v>
      </c>
      <c r="C64" s="14">
        <f t="shared" si="9"/>
        <v>37.268009499516225</v>
      </c>
      <c r="E64" s="57" t="s">
        <v>263</v>
      </c>
      <c r="F64" s="6">
        <v>1835</v>
      </c>
      <c r="G64" s="14">
        <f t="shared" si="8"/>
        <v>7.448751775928557</v>
      </c>
    </row>
    <row r="65" spans="1:7" ht="12.75">
      <c r="A65" s="13" t="s">
        <v>283</v>
      </c>
      <c r="B65" s="6">
        <v>5355</v>
      </c>
      <c r="C65" s="14">
        <f t="shared" si="9"/>
        <v>9.420353593104055</v>
      </c>
      <c r="E65" s="57" t="s">
        <v>264</v>
      </c>
      <c r="F65" s="6">
        <v>8960</v>
      </c>
      <c r="G65" s="14">
        <f t="shared" si="8"/>
        <v>36.371016845950884</v>
      </c>
    </row>
    <row r="66" spans="1:7" ht="12.75">
      <c r="A66" s="13" t="s">
        <v>104</v>
      </c>
      <c r="B66" s="6">
        <v>4</v>
      </c>
      <c r="C66" s="14" t="s">
        <v>361</v>
      </c>
      <c r="E66" s="59" t="s">
        <v>126</v>
      </c>
      <c r="F66" s="6">
        <v>2015</v>
      </c>
      <c r="G66" s="14">
        <f t="shared" si="8"/>
        <v>8.179419525065963</v>
      </c>
    </row>
    <row r="67" spans="1:7" ht="12.75">
      <c r="A67" s="13" t="s">
        <v>105</v>
      </c>
      <c r="B67" s="6">
        <v>170</v>
      </c>
      <c r="C67" s="14">
        <f t="shared" si="9"/>
        <v>0.29905884422552553</v>
      </c>
      <c r="E67" s="57"/>
      <c r="F67" s="6"/>
      <c r="G67" s="14"/>
    </row>
    <row r="68" spans="1:7" ht="12.75">
      <c r="A68" s="13" t="s">
        <v>106</v>
      </c>
      <c r="B68" s="6">
        <v>35</v>
      </c>
      <c r="C68" s="14">
        <f t="shared" si="9"/>
        <v>0.06157093851701997</v>
      </c>
      <c r="E68" s="57"/>
      <c r="F68" s="6"/>
      <c r="G68" s="14"/>
    </row>
    <row r="69" spans="1:7" ht="12.75">
      <c r="A69" s="13" t="s">
        <v>107</v>
      </c>
      <c r="B69" s="6">
        <v>280</v>
      </c>
      <c r="C69" s="14">
        <f t="shared" si="9"/>
        <v>0.49256750813615974</v>
      </c>
      <c r="E69" s="57"/>
      <c r="F69" s="6"/>
      <c r="G69" s="14"/>
    </row>
    <row r="70" spans="1:7" ht="12.75">
      <c r="A70" s="13" t="s">
        <v>108</v>
      </c>
      <c r="B70" s="6">
        <v>985</v>
      </c>
      <c r="C70" s="14">
        <f t="shared" si="9"/>
        <v>1.7327821268361334</v>
      </c>
      <c r="E70" s="57"/>
      <c r="F70" s="6"/>
      <c r="G70" s="14"/>
    </row>
    <row r="71" spans="1:7" ht="12.75">
      <c r="A71" s="13"/>
      <c r="B71" s="6"/>
      <c r="C71" s="14" t="s">
        <v>318</v>
      </c>
      <c r="E71" s="60"/>
      <c r="F71" s="6"/>
      <c r="G71" s="14"/>
    </row>
    <row r="72" spans="1:7" ht="12.75">
      <c r="A72" s="5" t="s">
        <v>284</v>
      </c>
      <c r="B72" s="6"/>
      <c r="C72" s="14" t="s">
        <v>318</v>
      </c>
      <c r="E72" s="57"/>
      <c r="F72" s="6"/>
      <c r="G72" s="14"/>
    </row>
    <row r="73" spans="1:7" ht="12.75">
      <c r="A73" s="13" t="s">
        <v>321</v>
      </c>
      <c r="B73" s="6">
        <v>370</v>
      </c>
      <c r="C73" s="14">
        <f>B73*100/B$9</f>
        <v>0.6508927786084968</v>
      </c>
      <c r="E73" s="57"/>
      <c r="F73" s="6"/>
      <c r="G73" s="14"/>
    </row>
    <row r="74" spans="1:7" ht="12.75">
      <c r="A74" s="13" t="s">
        <v>322</v>
      </c>
      <c r="B74" s="6">
        <v>450</v>
      </c>
      <c r="C74" s="14">
        <f>B74*100/B$9</f>
        <v>0.7916263523616853</v>
      </c>
      <c r="E74" s="57"/>
      <c r="F74" s="6"/>
      <c r="G74" s="14"/>
    </row>
    <row r="75" spans="1:7" ht="13.5" thickBot="1">
      <c r="A75" s="26" t="s">
        <v>133</v>
      </c>
      <c r="B75" s="27">
        <v>715</v>
      </c>
      <c r="C75" s="28">
        <f>B75*100/B$9</f>
        <v>1.2578063154191221</v>
      </c>
      <c r="D75" s="45"/>
      <c r="E75" s="55"/>
      <c r="F75" s="27"/>
      <c r="G75" s="28"/>
    </row>
    <row r="76" ht="13.5" thickTop="1">
      <c r="A76" s="39" t="s">
        <v>363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360</v>
      </c>
    </row>
    <row r="81" ht="14.25">
      <c r="A81" s="32" t="s">
        <v>358</v>
      </c>
    </row>
    <row r="82" ht="12.75">
      <c r="A82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Census Bureau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2005-05-26T17:17:33Z</dcterms:modified>
  <cp:category/>
  <cp:version/>
  <cp:contentType/>
  <cp:contentStatus/>
</cp:coreProperties>
</file>