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1670" windowHeight="8850" activeTab="0"/>
  </bookViews>
  <sheets>
    <sheet name="FBP1-China" sheetId="1" r:id="rId1"/>
    <sheet name="FBP2-China" sheetId="2" r:id="rId2"/>
    <sheet name="FBP3-China" sheetId="3" r:id="rId3"/>
  </sheets>
  <definedNames>
    <definedName name="_xlnm.Print_Area" localSheetId="0">'FBP1-China'!$A$1:$G$92</definedName>
    <definedName name="_xlnm.Print_Area" localSheetId="1">'FBP2-China'!$A$1:$G$88</definedName>
    <definedName name="_xlnm.Print_Area" localSheetId="2">'FBP3-China'!$A$1:$G$85</definedName>
  </definedNames>
  <calcPr fullCalcOnLoad="1"/>
</workbook>
</file>

<file path=xl/sharedStrings.xml><?xml version="1.0" encoding="utf-8"?>
<sst xmlns="http://schemas.openxmlformats.org/spreadsheetml/2006/main" count="493" uniqueCount="344">
  <si>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</si>
  <si>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</si>
  <si>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</si>
  <si>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</si>
  <si>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</si>
  <si>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</si>
  <si>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</si>
  <si>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</si>
  <si>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</si>
  <si>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</si>
  <si>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</si>
  <si>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</si>
  <si>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</si>
  <si>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</si>
  <si>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</si>
  <si>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</si>
  <si>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</si>
  <si>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</si>
  <si>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</si>
  <si>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</si>
  <si>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</si>
  <si>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</si>
  <si>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</si>
  <si>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</si>
  <si>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</si>
  <si>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</si>
  <si>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</si>
  <si>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</si>
  <si>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</si>
  <si>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</si>
  <si>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</si>
  <si>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</si>
  <si>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</si>
  <si>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</si>
  <si>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</si>
  <si>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</si>
  <si>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</si>
  <si>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</si>
  <si>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</si>
  <si>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</si>
  <si>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</si>
  <si>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</si>
  <si>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</si>
  <si>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</si>
  <si>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</si>
  <si>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</si>
  <si>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</si>
  <si>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</si>
  <si>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</si>
  <si>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</si>
  <si>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</si>
  <si>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</si>
  <si>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</si>
  <si>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</si>
  <si>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</si>
  <si>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</si>
  <si>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</si>
  <si>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</si>
  <si>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</si>
  <si>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</si>
  <si>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</si>
  <si>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</si>
  <si>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</si>
  <si>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</si>
  <si>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</si>
  <si>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</si>
  <si>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</si>
  <si>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</si>
  <si>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</si>
  <si>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</si>
  <si>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</si>
  <si>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</si>
  <si>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</si>
  <si>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</si>
  <si>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</si>
  <si>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</si>
  <si>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</si>
  <si>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</si>
  <si>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</si>
  <si>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</si>
  <si>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</si>
  <si>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</si>
  <si>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</si>
  <si>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</si>
  <si>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</si>
  <si>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</si>
  <si>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</si>
  <si>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</si>
  <si>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</si>
  <si>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</si>
  <si>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</si>
  <si>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</si>
  <si>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</si>
  <si>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</si>
  <si>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</si>
  <si>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</si>
  <si>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</si>
  <si>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</si>
  <si>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</si>
  <si>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</si>
  <si>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</si>
  <si>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</si>
  <si>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</si>
  <si>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</si>
  <si>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</si>
  <si>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</si>
  <si>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</si>
  <si>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</si>
  <si>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</si>
  <si>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</si>
  <si>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</si>
  <si>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</si>
  <si>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</si>
  <si>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</si>
  <si>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</si>
  <si>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</si>
  <si>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</si>
  <si>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</si>
  <si>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</si>
  <si>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</si>
  <si>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</si>
  <si>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</si>
  <si>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</si>
  <si>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</si>
  <si>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</si>
  <si>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</si>
  <si>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</si>
  <si>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</si>
  <si>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</si>
  <si>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</si>
  <si>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</si>
  <si>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</si>
  <si>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</si>
  <si>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</si>
  <si>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</si>
  <si>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</si>
  <si>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</si>
  <si>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</si>
  <si>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</si>
  <si>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</si>
  <si>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</si>
  <si>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</si>
  <si>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</si>
  <si>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</si>
  <si>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</si>
  <si>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</si>
  <si>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</si>
  <si>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</si>
  <si>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</si>
  <si>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</si>
  <si>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</si>
  <si>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</si>
  <si>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</si>
  <si>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</si>
  <si>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</si>
  <si>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</si>
  <si>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</si>
  <si>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</si>
  <si>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</si>
  <si>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</si>
  <si>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</si>
  <si>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</si>
  <si>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</si>
  <si>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</si>
  <si>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</si>
  <si>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</si>
  <si>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</si>
  <si>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</si>
  <si>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</si>
  <si>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</si>
  <si>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</si>
  <si>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</si>
  <si>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</si>
  <si>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</si>
  <si>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</si>
  <si>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</si>
  <si>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</si>
  <si>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</si>
  <si>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</si>
  <si>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</si>
  <si>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</si>
  <si>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</si>
  <si>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</si>
  <si>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</si>
  <si>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</si>
  <si>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</si>
  <si>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</si>
  <si>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</si>
  <si>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</si>
  <si>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</si>
  <si>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</si>
  <si>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</si>
  <si>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</si>
  <si>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</si>
  <si>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</si>
  <si>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</si>
  <si>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</si>
  <si>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</si>
  <si>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</si>
  <si>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</si>
  <si>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</si>
  <si>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</si>
  <si>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</si>
  <si>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</si>
  <si>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</si>
  <si>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</si>
  <si>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</si>
  <si>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</si>
  <si>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</si>
  <si>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</si>
  <si>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</si>
  <si>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</si>
  <si>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</si>
  <si>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</si>
  <si>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</si>
  <si>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</si>
  <si>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</si>
  <si>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</si>
  <si>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</si>
  <si>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</si>
  <si>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</si>
  <si>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</si>
  <si>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</si>
  <si>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</si>
  <si>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</si>
  <si>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</si>
  <si>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</si>
  <si>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</si>
  <si>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</si>
  <si>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</si>
  <si>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</si>
  <si>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</si>
  <si>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</si>
  <si>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</si>
  <si>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</si>
  <si>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</si>
  <si>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</si>
  <si>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</si>
  <si>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</si>
  <si>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</si>
  <si>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</si>
  <si>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</si>
  <si>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</si>
  <si>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</si>
  <si>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</si>
  <si>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</si>
  <si>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</si>
  <si>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</si>
  <si>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</si>
  <si>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</si>
  <si>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</si>
  <si>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</si>
  <si>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</si>
  <si>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</si>
  <si>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</si>
  <si>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</si>
  <si>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</si>
  <si>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</si>
  <si>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</si>
  <si>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</si>
  <si>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</si>
  <si>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</si>
  <si>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</si>
  <si>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</si>
  <si>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</si>
  <si>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</si>
  <si>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</si>
  <si>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</si>
  <si>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</si>
  <si>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</si>
  <si>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</si>
  <si>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</si>
  <si>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</si>
  <si>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</si>
  <si>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</si>
  <si>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</si>
  <si>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</si>
  <si>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</si>
  <si>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</si>
  <si>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</si>
  <si>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</si>
  <si>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</si>
  <si>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</si>
  <si>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</si>
  <si>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</si>
  <si>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</si>
  <si>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</si>
  <si>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</si>
  <si>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</si>
  <si>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</si>
  <si>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</si>
  <si>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</si>
  <si>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</si>
  <si>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</si>
  <si>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</si>
  <si>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</si>
  <si>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</si>
  <si>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</si>
  <si>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</si>
  <si>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</si>
  <si>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</si>
  <si>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</si>
  <si>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</si>
  <si>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</si>
  <si>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</si>
  <si>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</si>
  <si>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</si>
  <si>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</si>
  <si>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</si>
  <si>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</si>
  <si>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</si>
  <si>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</si>
  <si>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</si>
  <si>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</si>
  <si>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</si>
  <si>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</si>
  <si>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</si>
  <si>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</si>
  <si>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</si>
  <si>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</si>
  <si>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</si>
  <si>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</si>
  <si>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</si>
  <si>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</si>
  <si>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</si>
  <si>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</si>
  <si>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</si>
  <si>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</si>
  <si>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</si>
  <si>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</si>
  <si>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</si>
  <si>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</si>
  <si>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</si>
  <si>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</si>
  <si>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</si>
  <si>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r>
      <t xml:space="preserve">Population Universe:  People Born in China </t>
    </r>
    <r>
      <rPr>
        <vertAlign val="superscript"/>
        <sz val="10"/>
        <rFont val="Arial"/>
        <family val="2"/>
      </rPr>
      <t>1, 3</t>
    </r>
  </si>
  <si>
    <r>
      <t>1</t>
    </r>
    <r>
      <rPr>
        <sz val="10"/>
        <rFont val="Arial"/>
        <family val="2"/>
      </rPr>
      <t xml:space="preserve"> This table includes only the foreign-born population; people born in China to a U.S. citizen parent are considered native and are not included in this table.</t>
    </r>
  </si>
  <si>
    <r>
      <t xml:space="preserve">3  </t>
    </r>
    <r>
      <rPr>
        <sz val="10"/>
        <rFont val="Arial"/>
        <family val="2"/>
      </rPr>
      <t>Table includes: China (207), Hong Kong (209), and the Paracel Islands (232).</t>
    </r>
  </si>
  <si>
    <t>(X)</t>
  </si>
  <si>
    <t>Geographic Area:  MINNESOTA</t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</si>
  <si>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</si>
  <si>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</si>
  <si>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occupations……………………………………...………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</si>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</sst>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9" xfId="0" applyFont="1" applyFill="1" applyBorder="1" applyAlignment="1">
      <alignment horizontal="left"/>
    </xf>
    <xf numFmtId="3" fontId="1" fillId="0" borderId="20" xfId="0" applyNumberFormat="1" applyFont="1" applyFill="1" applyBorder="1" applyAlignment="1">
      <alignment horizontal="right"/>
    </xf>
    <xf numFmtId="164" fontId="1" fillId="0" borderId="21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4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5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8" t="s">
        <v>31</v>
      </c>
    </row>
    <row r="2" ht="15.75">
      <c r="A2" s="2" t="s">
        <v>311</v>
      </c>
    </row>
    <row r="3" ht="15">
      <c r="A3" s="64" t="s">
        <v>313</v>
      </c>
    </row>
    <row r="4" ht="14.25">
      <c r="A4" s="42" t="s">
        <v>335</v>
      </c>
    </row>
    <row r="5" ht="12.75">
      <c r="A5" t="s">
        <v>339</v>
      </c>
    </row>
    <row r="7" ht="13.5" thickBot="1">
      <c r="A7" s="3" t="s">
        <v>312</v>
      </c>
    </row>
    <row r="8" spans="1:7" ht="25.5" customHeight="1" thickTop="1">
      <c r="A8" s="59" t="s">
        <v>194</v>
      </c>
      <c r="B8" s="60" t="s">
        <v>195</v>
      </c>
      <c r="C8" s="61" t="s">
        <v>196</v>
      </c>
      <c r="D8" s="62"/>
      <c r="E8" s="63" t="s">
        <v>194</v>
      </c>
      <c r="F8" s="60" t="s">
        <v>195</v>
      </c>
      <c r="G8" s="61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8570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6" t="s">
        <v>5</v>
      </c>
      <c r="F11" s="29">
        <v>8570</v>
      </c>
      <c r="G11" s="43">
        <f>F11*100/F$11</f>
        <v>100</v>
      </c>
    </row>
    <row r="12" spans="1:7" ht="12.75">
      <c r="A12" s="6" t="s">
        <v>201</v>
      </c>
      <c r="B12" s="30">
        <v>3150</v>
      </c>
      <c r="C12" s="14">
        <f aca="true" t="shared" si="0" ref="C12:C19">B12*100/B$10</f>
        <v>36.7561260210035</v>
      </c>
      <c r="E12" t="s">
        <v>305</v>
      </c>
      <c r="F12" s="30">
        <v>4130</v>
      </c>
      <c r="G12" s="14">
        <f>F12*100/F$11</f>
        <v>48.19136522753792</v>
      </c>
    </row>
    <row r="13" spans="1:7" ht="12.75">
      <c r="A13" s="6" t="s">
        <v>314</v>
      </c>
      <c r="B13" s="30">
        <v>795</v>
      </c>
      <c r="C13" s="14">
        <f t="shared" si="0"/>
        <v>9.276546091015168</v>
      </c>
      <c r="E13" t="s">
        <v>306</v>
      </c>
      <c r="F13" s="30">
        <v>4435</v>
      </c>
      <c r="G13" s="14">
        <f>F13*100/F$11</f>
        <v>51.75029171528588</v>
      </c>
    </row>
    <row r="14" spans="1:7" ht="12.75">
      <c r="A14" s="6" t="s">
        <v>315</v>
      </c>
      <c r="B14" s="30">
        <v>1115</v>
      </c>
      <c r="C14" s="14">
        <f t="shared" si="0"/>
        <v>13.010501750291715</v>
      </c>
      <c r="F14" s="30"/>
      <c r="G14" s="14"/>
    </row>
    <row r="15" spans="1:7" ht="12.75">
      <c r="A15" s="6" t="s">
        <v>316</v>
      </c>
      <c r="B15" s="30">
        <v>1245</v>
      </c>
      <c r="C15" s="14">
        <f t="shared" si="0"/>
        <v>14.527421236872812</v>
      </c>
      <c r="E15" t="s">
        <v>307</v>
      </c>
      <c r="F15" s="30">
        <v>400</v>
      </c>
      <c r="G15" s="14">
        <f aca="true" t="shared" si="1" ref="G15:G27">F15*100/F$11</f>
        <v>4.667444574095683</v>
      </c>
    </row>
    <row r="16" spans="1:7" ht="12.75">
      <c r="A16" s="6" t="s">
        <v>202</v>
      </c>
      <c r="B16" s="30">
        <v>5415</v>
      </c>
      <c r="C16" s="14">
        <f t="shared" si="0"/>
        <v>63.1855309218203</v>
      </c>
      <c r="E16" t="s">
        <v>308</v>
      </c>
      <c r="F16" s="30">
        <v>250</v>
      </c>
      <c r="G16" s="14">
        <f t="shared" si="1"/>
        <v>2.9171528588098017</v>
      </c>
    </row>
    <row r="17" spans="1:7" ht="12.75">
      <c r="A17" s="6" t="s">
        <v>314</v>
      </c>
      <c r="B17" s="30">
        <v>4640</v>
      </c>
      <c r="C17" s="14">
        <f t="shared" si="0"/>
        <v>54.14235705950992</v>
      </c>
      <c r="E17" t="s">
        <v>309</v>
      </c>
      <c r="F17" s="30">
        <v>305</v>
      </c>
      <c r="G17" s="14">
        <f t="shared" si="1"/>
        <v>3.558926487747958</v>
      </c>
    </row>
    <row r="18" spans="1:7" ht="12.75">
      <c r="A18" s="6" t="s">
        <v>315</v>
      </c>
      <c r="B18" s="30">
        <v>645</v>
      </c>
      <c r="C18" s="14">
        <f t="shared" si="0"/>
        <v>7.526254375729288</v>
      </c>
      <c r="E18" t="s">
        <v>310</v>
      </c>
      <c r="F18" s="30">
        <v>370</v>
      </c>
      <c r="G18" s="14">
        <f t="shared" si="1"/>
        <v>4.3173862310385065</v>
      </c>
    </row>
    <row r="19" spans="1:7" ht="12.75">
      <c r="A19" s="6" t="s">
        <v>316</v>
      </c>
      <c r="B19" s="30">
        <v>130</v>
      </c>
      <c r="C19" s="14">
        <f t="shared" si="0"/>
        <v>1.5169194865810969</v>
      </c>
      <c r="E19" t="s">
        <v>79</v>
      </c>
      <c r="F19" s="30">
        <v>575</v>
      </c>
      <c r="G19" s="14">
        <f t="shared" si="1"/>
        <v>6.709451575262544</v>
      </c>
    </row>
    <row r="20" spans="1:7" ht="12.75">
      <c r="A20" s="6"/>
      <c r="B20" s="30"/>
      <c r="C20" s="14"/>
      <c r="E20" t="s">
        <v>80</v>
      </c>
      <c r="F20" s="30">
        <v>2205</v>
      </c>
      <c r="G20" s="14">
        <f t="shared" si="1"/>
        <v>25.72928821470245</v>
      </c>
    </row>
    <row r="21" spans="1:7" ht="12.75">
      <c r="A21" s="7" t="s">
        <v>203</v>
      </c>
      <c r="B21" s="30"/>
      <c r="C21" s="14"/>
      <c r="E21" t="s">
        <v>81</v>
      </c>
      <c r="F21" s="30">
        <v>2130</v>
      </c>
      <c r="G21" s="14">
        <f t="shared" si="1"/>
        <v>24.85414235705951</v>
      </c>
    </row>
    <row r="22" spans="1:7" ht="12.75">
      <c r="A22" s="8" t="s">
        <v>298</v>
      </c>
      <c r="B22" s="30">
        <v>8485</v>
      </c>
      <c r="C22" s="14">
        <f aca="true" t="shared" si="2" ref="C22:C29">B22*100/B$10</f>
        <v>99.00816802800466</v>
      </c>
      <c r="E22" t="s">
        <v>82</v>
      </c>
      <c r="F22" s="30">
        <v>1290</v>
      </c>
      <c r="G22" s="14">
        <f t="shared" si="1"/>
        <v>15.052508751458577</v>
      </c>
    </row>
    <row r="23" spans="1:7" ht="12.75">
      <c r="A23" s="8" t="s">
        <v>318</v>
      </c>
      <c r="B23" s="30">
        <v>95</v>
      </c>
      <c r="C23" s="14">
        <f t="shared" si="2"/>
        <v>1.1085180863477246</v>
      </c>
      <c r="E23" t="s">
        <v>83</v>
      </c>
      <c r="F23" s="30">
        <v>265</v>
      </c>
      <c r="G23" s="14">
        <f t="shared" si="1"/>
        <v>3.09218203033839</v>
      </c>
    </row>
    <row r="24" spans="1:7" ht="12.75">
      <c r="A24" s="8" t="s">
        <v>319</v>
      </c>
      <c r="B24" s="30" t="s">
        <v>340</v>
      </c>
      <c r="C24" s="14" t="s">
        <v>340</v>
      </c>
      <c r="E24" t="s">
        <v>84</v>
      </c>
      <c r="F24" s="30">
        <v>235</v>
      </c>
      <c r="G24" s="14">
        <f t="shared" si="1"/>
        <v>2.7421236872812136</v>
      </c>
    </row>
    <row r="25" spans="1:7" ht="12.75">
      <c r="A25" s="8" t="s">
        <v>320</v>
      </c>
      <c r="B25" s="30" t="s">
        <v>340</v>
      </c>
      <c r="C25" s="14" t="s">
        <v>340</v>
      </c>
      <c r="E25" t="s">
        <v>85</v>
      </c>
      <c r="F25" s="30">
        <v>300</v>
      </c>
      <c r="G25" s="14">
        <f t="shared" si="1"/>
        <v>3.500583430571762</v>
      </c>
    </row>
    <row r="26" spans="1:7" ht="12.75">
      <c r="A26" s="8" t="s">
        <v>321</v>
      </c>
      <c r="B26" s="30">
        <v>8390</v>
      </c>
      <c r="C26" s="14">
        <f t="shared" si="2"/>
        <v>97.89964994165695</v>
      </c>
      <c r="E26" t="s">
        <v>86</v>
      </c>
      <c r="F26" s="30">
        <v>165</v>
      </c>
      <c r="G26" s="14">
        <f t="shared" si="1"/>
        <v>1.9253208868144691</v>
      </c>
    </row>
    <row r="27" spans="1:7" ht="12.75">
      <c r="A27" s="8" t="s">
        <v>322</v>
      </c>
      <c r="B27" s="30" t="s">
        <v>340</v>
      </c>
      <c r="C27" s="14" t="s">
        <v>340</v>
      </c>
      <c r="E27" t="s">
        <v>198</v>
      </c>
      <c r="F27" s="30">
        <v>70</v>
      </c>
      <c r="G27" s="14">
        <f t="shared" si="1"/>
        <v>0.8168028004667445</v>
      </c>
    </row>
    <row r="28" spans="1:7" ht="12.75">
      <c r="A28" s="8" t="s">
        <v>323</v>
      </c>
      <c r="B28" s="30">
        <v>4</v>
      </c>
      <c r="C28" s="14" t="s">
        <v>340</v>
      </c>
      <c r="F28" s="30"/>
      <c r="G28" s="14"/>
    </row>
    <row r="29" spans="1:7" ht="12.75">
      <c r="A29" s="8" t="s">
        <v>299</v>
      </c>
      <c r="B29" s="30">
        <v>85</v>
      </c>
      <c r="C29" s="14">
        <f t="shared" si="2"/>
        <v>0.9918319719953326</v>
      </c>
      <c r="E29" t="s">
        <v>199</v>
      </c>
      <c r="F29" s="33">
        <v>35.6</v>
      </c>
      <c r="G29" s="14" t="s">
        <v>338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7385</v>
      </c>
      <c r="G31" s="14">
        <f aca="true" t="shared" si="3" ref="G31:G38">F31*100/F$11</f>
        <v>86.17269544924154</v>
      </c>
    </row>
    <row r="32" spans="1:7" ht="12.75">
      <c r="A32" s="8" t="s">
        <v>204</v>
      </c>
      <c r="B32" s="30">
        <v>30</v>
      </c>
      <c r="C32" s="14">
        <f>B32*100/B$10</f>
        <v>0.3500583430571762</v>
      </c>
      <c r="E32" t="s">
        <v>27</v>
      </c>
      <c r="F32" s="30">
        <v>3685</v>
      </c>
      <c r="G32" s="14">
        <f t="shared" si="3"/>
        <v>42.998833138856476</v>
      </c>
    </row>
    <row r="33" spans="1:7" ht="12.75">
      <c r="A33" s="8" t="s">
        <v>206</v>
      </c>
      <c r="B33" s="30">
        <v>8540</v>
      </c>
      <c r="C33" s="14">
        <f>B33*100/B$10</f>
        <v>99.64994165694283</v>
      </c>
      <c r="E33" t="s">
        <v>28</v>
      </c>
      <c r="F33" s="30">
        <v>3700</v>
      </c>
      <c r="G33" s="14">
        <f t="shared" si="3"/>
        <v>43.17386231038506</v>
      </c>
    </row>
    <row r="34" spans="1:7" ht="12.75">
      <c r="A34" s="8" t="s">
        <v>324</v>
      </c>
      <c r="B34" s="30">
        <v>95</v>
      </c>
      <c r="C34" s="14">
        <f>B34*100/B$10</f>
        <v>1.1085180863477246</v>
      </c>
      <c r="E34" t="s">
        <v>88</v>
      </c>
      <c r="F34" s="30">
        <v>7145</v>
      </c>
      <c r="G34" s="14">
        <f t="shared" si="3"/>
        <v>83.37222870478413</v>
      </c>
    </row>
    <row r="35" spans="1:7" ht="12.75">
      <c r="A35" s="6"/>
      <c r="B35" s="30"/>
      <c r="C35" s="14"/>
      <c r="E35" t="s">
        <v>89</v>
      </c>
      <c r="F35" s="30">
        <v>715</v>
      </c>
      <c r="G35" s="14">
        <f t="shared" si="3"/>
        <v>8.343057176196032</v>
      </c>
    </row>
    <row r="36" spans="1:7" ht="12.75">
      <c r="A36" s="9" t="s">
        <v>207</v>
      </c>
      <c r="B36" s="30"/>
      <c r="C36" s="14"/>
      <c r="E36" t="s">
        <v>90</v>
      </c>
      <c r="F36" s="30">
        <v>540</v>
      </c>
      <c r="G36" s="14">
        <f t="shared" si="3"/>
        <v>6.301050175029172</v>
      </c>
    </row>
    <row r="37" spans="1:7" ht="12.75">
      <c r="A37" s="9" t="s">
        <v>0</v>
      </c>
      <c r="B37" s="29">
        <v>8165</v>
      </c>
      <c r="C37" s="26">
        <f aca="true" t="shared" si="4" ref="C37:C46">B37*100/B$37</f>
        <v>100</v>
      </c>
      <c r="E37" t="s">
        <v>27</v>
      </c>
      <c r="F37" s="30">
        <v>275</v>
      </c>
      <c r="G37" s="14">
        <f t="shared" si="3"/>
        <v>3.208868144690782</v>
      </c>
    </row>
    <row r="38" spans="1:7" ht="12.75">
      <c r="A38" s="10" t="s">
        <v>300</v>
      </c>
      <c r="B38" s="30">
        <v>460</v>
      </c>
      <c r="C38" s="14">
        <f t="shared" si="4"/>
        <v>5.633802816901408</v>
      </c>
      <c r="E38" t="s">
        <v>28</v>
      </c>
      <c r="F38" s="30">
        <v>260</v>
      </c>
      <c r="G38" s="14">
        <f t="shared" si="3"/>
        <v>3.0338389731621938</v>
      </c>
    </row>
    <row r="39" spans="1:7" ht="12.75">
      <c r="A39" s="10" t="s">
        <v>208</v>
      </c>
      <c r="B39" s="30">
        <v>7710</v>
      </c>
      <c r="C39" s="14">
        <f t="shared" si="4"/>
        <v>94.42743417023883</v>
      </c>
      <c r="F39" s="30"/>
      <c r="G39" s="14"/>
    </row>
    <row r="40" spans="1:7" ht="12.75">
      <c r="A40" s="10" t="s">
        <v>1</v>
      </c>
      <c r="B40" s="30">
        <v>4450</v>
      </c>
      <c r="C40" s="14">
        <f t="shared" si="4"/>
        <v>54.5009185548071</v>
      </c>
      <c r="E40" s="1" t="s">
        <v>213</v>
      </c>
      <c r="F40" s="30"/>
      <c r="G40" s="14"/>
    </row>
    <row r="41" spans="1:7" ht="12.75">
      <c r="A41" s="10" t="s">
        <v>2</v>
      </c>
      <c r="B41" s="30">
        <v>25</v>
      </c>
      <c r="C41" s="14">
        <f t="shared" si="4"/>
        <v>0.3061849357011635</v>
      </c>
      <c r="E41" s="1" t="s">
        <v>29</v>
      </c>
      <c r="F41" s="29">
        <v>7610</v>
      </c>
      <c r="G41" s="26">
        <f>F41*100/F$41</f>
        <v>100</v>
      </c>
    </row>
    <row r="42" spans="1:7" ht="12.75">
      <c r="A42" s="10" t="s">
        <v>1</v>
      </c>
      <c r="B42" s="56">
        <v>15</v>
      </c>
      <c r="C42" s="14">
        <f t="shared" si="4"/>
        <v>0.1837109614206981</v>
      </c>
      <c r="E42" t="s">
        <v>91</v>
      </c>
      <c r="F42" s="30">
        <v>1570</v>
      </c>
      <c r="G42" s="14">
        <f aca="true" t="shared" si="5" ref="G42:G48">F42*100/F$41</f>
        <v>20.630749014454665</v>
      </c>
    </row>
    <row r="43" spans="1:7" ht="12.75">
      <c r="A43" s="10" t="s">
        <v>3</v>
      </c>
      <c r="B43" s="30">
        <v>90</v>
      </c>
      <c r="C43" s="14">
        <f t="shared" si="4"/>
        <v>1.1022657685241886</v>
      </c>
      <c r="E43" t="s">
        <v>186</v>
      </c>
      <c r="F43" s="30">
        <v>5350</v>
      </c>
      <c r="G43" s="14">
        <f t="shared" si="5"/>
        <v>70.30223390275953</v>
      </c>
    </row>
    <row r="44" spans="1:7" ht="12.75">
      <c r="A44" s="10" t="s">
        <v>1</v>
      </c>
      <c r="B44" s="30">
        <v>45</v>
      </c>
      <c r="C44" s="14">
        <f t="shared" si="4"/>
        <v>0.5511328842620943</v>
      </c>
      <c r="E44" t="s">
        <v>92</v>
      </c>
      <c r="F44" s="30">
        <v>75</v>
      </c>
      <c r="G44" s="14">
        <f t="shared" si="5"/>
        <v>0.985545335085414</v>
      </c>
    </row>
    <row r="45" spans="1:7" ht="12.75">
      <c r="A45" s="10" t="s">
        <v>4</v>
      </c>
      <c r="B45" s="30">
        <v>7570</v>
      </c>
      <c r="C45" s="14">
        <f t="shared" si="4"/>
        <v>92.71279853031231</v>
      </c>
      <c r="E45" t="s">
        <v>93</v>
      </c>
      <c r="F45" s="30">
        <v>285</v>
      </c>
      <c r="G45" s="14">
        <f t="shared" si="5"/>
        <v>3.7450722733245727</v>
      </c>
    </row>
    <row r="46" spans="1:7" ht="12.75">
      <c r="A46" s="10" t="s">
        <v>1</v>
      </c>
      <c r="B46" s="30">
        <v>4370</v>
      </c>
      <c r="C46" s="14">
        <f t="shared" si="4"/>
        <v>53.521126760563384</v>
      </c>
      <c r="E46" t="s">
        <v>30</v>
      </c>
      <c r="F46" s="30">
        <v>240</v>
      </c>
      <c r="G46" s="14">
        <f t="shared" si="5"/>
        <v>3.1537450722733245</v>
      </c>
    </row>
    <row r="47" spans="1:7" ht="12.75">
      <c r="A47" s="6"/>
      <c r="B47" s="30"/>
      <c r="C47" s="14"/>
      <c r="E47" t="s">
        <v>94</v>
      </c>
      <c r="F47" s="30">
        <v>330</v>
      </c>
      <c r="G47" s="14">
        <f t="shared" si="5"/>
        <v>4.336399474375821</v>
      </c>
    </row>
    <row r="48" spans="1:7" ht="12.75">
      <c r="A48" s="11" t="s">
        <v>209</v>
      </c>
      <c r="B48" s="30"/>
      <c r="C48" s="14"/>
      <c r="E48" t="s">
        <v>30</v>
      </c>
      <c r="F48" s="30">
        <v>190</v>
      </c>
      <c r="G48" s="14">
        <f t="shared" si="5"/>
        <v>2.4967148488830486</v>
      </c>
    </row>
    <row r="49" spans="1:7" ht="12.75">
      <c r="A49" s="11" t="s">
        <v>5</v>
      </c>
      <c r="B49" s="29">
        <v>8570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8450</v>
      </c>
      <c r="C50" s="14">
        <f t="shared" si="6"/>
        <v>98.5997666277713</v>
      </c>
      <c r="E50" s="1" t="s">
        <v>214</v>
      </c>
      <c r="F50" s="30"/>
      <c r="G50" s="14"/>
    </row>
    <row r="51" spans="1:7" ht="12.75">
      <c r="A51" s="8" t="s">
        <v>6</v>
      </c>
      <c r="B51" s="30">
        <v>3400</v>
      </c>
      <c r="C51" s="14">
        <f t="shared" si="6"/>
        <v>39.6732788798133</v>
      </c>
      <c r="E51" s="67" t="s">
        <v>327</v>
      </c>
      <c r="F51" s="30"/>
      <c r="G51" s="14"/>
    </row>
    <row r="52" spans="1:7" ht="12.75">
      <c r="A52" s="8" t="s">
        <v>7</v>
      </c>
      <c r="B52" s="30">
        <v>2290</v>
      </c>
      <c r="C52" s="14">
        <f t="shared" si="6"/>
        <v>26.72112018669778</v>
      </c>
      <c r="E52" s="67"/>
      <c r="F52" s="30"/>
      <c r="G52" s="14"/>
    </row>
    <row r="53" spans="1:7" ht="12.75">
      <c r="A53" s="8" t="s">
        <v>8</v>
      </c>
      <c r="B53" s="30">
        <v>1460</v>
      </c>
      <c r="C53" s="14">
        <f t="shared" si="6"/>
        <v>17.036172695449242</v>
      </c>
      <c r="E53" s="67"/>
      <c r="F53" s="29">
        <v>305</v>
      </c>
      <c r="G53" s="26">
        <f>F53*100/F53</f>
        <v>100</v>
      </c>
    </row>
    <row r="54" spans="1:7" ht="12.75">
      <c r="A54" s="8" t="s">
        <v>9</v>
      </c>
      <c r="B54" s="30">
        <v>1120</v>
      </c>
      <c r="C54" s="14">
        <f t="shared" si="6"/>
        <v>13.068844807467912</v>
      </c>
      <c r="E54" t="s">
        <v>215</v>
      </c>
      <c r="F54" s="30">
        <v>60</v>
      </c>
      <c r="G54" s="14">
        <f>F54*100/F53</f>
        <v>19.672131147540984</v>
      </c>
    </row>
    <row r="55" spans="1:7" ht="12.75">
      <c r="A55" s="8" t="s">
        <v>10</v>
      </c>
      <c r="B55" s="30">
        <v>690</v>
      </c>
      <c r="C55" s="14">
        <f t="shared" si="6"/>
        <v>8.051341890315053</v>
      </c>
      <c r="F55" s="30"/>
      <c r="G55" s="14"/>
    </row>
    <row r="56" spans="1:7" ht="12.75">
      <c r="A56" s="8" t="s">
        <v>11</v>
      </c>
      <c r="B56" s="30">
        <v>20</v>
      </c>
      <c r="C56" s="14">
        <f t="shared" si="6"/>
        <v>0.23337222870478413</v>
      </c>
      <c r="E56" s="1" t="s">
        <v>216</v>
      </c>
      <c r="F56" s="30"/>
      <c r="G56" s="14"/>
    </row>
    <row r="57" spans="1:7" ht="12.75">
      <c r="A57" s="8" t="s">
        <v>12</v>
      </c>
      <c r="B57" s="30">
        <v>610</v>
      </c>
      <c r="C57" s="14">
        <f t="shared" si="6"/>
        <v>7.117852975495916</v>
      </c>
      <c r="E57" s="68" t="s">
        <v>331</v>
      </c>
      <c r="F57" s="30"/>
      <c r="G57" s="14"/>
    </row>
    <row r="58" spans="1:7" ht="12.75">
      <c r="A58" s="8" t="s">
        <v>13</v>
      </c>
      <c r="B58" s="30">
        <v>70</v>
      </c>
      <c r="C58" s="14">
        <f t="shared" si="6"/>
        <v>0.8168028004667445</v>
      </c>
      <c r="E58" s="68"/>
      <c r="F58" s="29">
        <v>2625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120</v>
      </c>
      <c r="C59" s="14">
        <f t="shared" si="6"/>
        <v>1.4002333722287048</v>
      </c>
      <c r="E59" t="s">
        <v>95</v>
      </c>
      <c r="F59" s="30">
        <v>195</v>
      </c>
      <c r="G59" s="14">
        <f t="shared" si="7"/>
        <v>7.428571428571429</v>
      </c>
    </row>
    <row r="60" spans="1:7" ht="12.75">
      <c r="A60" s="8" t="s">
        <v>14</v>
      </c>
      <c r="B60" s="30">
        <v>10</v>
      </c>
      <c r="C60" s="14">
        <f t="shared" si="6"/>
        <v>0.11668611435239207</v>
      </c>
      <c r="E60" t="s">
        <v>96</v>
      </c>
      <c r="F60" s="30">
        <v>35</v>
      </c>
      <c r="G60" s="14">
        <f t="shared" si="7"/>
        <v>1.3333333333333333</v>
      </c>
    </row>
    <row r="61" spans="1:7" ht="12.75">
      <c r="A61" s="8" t="s">
        <v>15</v>
      </c>
      <c r="B61" s="30">
        <v>110</v>
      </c>
      <c r="C61" s="14">
        <f>B61*100/B$10</f>
        <v>1.2835472578763127</v>
      </c>
      <c r="E61" t="s">
        <v>217</v>
      </c>
      <c r="F61" s="30">
        <v>435</v>
      </c>
      <c r="G61" s="14">
        <f t="shared" si="7"/>
        <v>16.571428571428573</v>
      </c>
    </row>
    <row r="62" spans="1:7" ht="12.75">
      <c r="A62" s="8"/>
      <c r="B62" s="30"/>
      <c r="C62" s="14"/>
      <c r="E62" t="s">
        <v>97</v>
      </c>
      <c r="F62" s="30">
        <v>350</v>
      </c>
      <c r="G62" s="14">
        <f t="shared" si="7"/>
        <v>13.333333333333334</v>
      </c>
    </row>
    <row r="63" spans="1:7" ht="12.75">
      <c r="A63" s="11" t="s">
        <v>210</v>
      </c>
      <c r="B63" s="30"/>
      <c r="C63" s="14"/>
      <c r="E63" t="s">
        <v>218</v>
      </c>
      <c r="F63" s="30">
        <v>1610</v>
      </c>
      <c r="G63" s="14">
        <f t="shared" si="7"/>
        <v>61.333333333333336</v>
      </c>
    </row>
    <row r="64" spans="1:7" ht="14.25">
      <c r="A64" s="7" t="s">
        <v>16</v>
      </c>
      <c r="B64" s="29">
        <v>3395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2405</v>
      </c>
      <c r="C65" s="14">
        <f t="shared" si="8"/>
        <v>70.83946980854198</v>
      </c>
      <c r="E65" s="1" t="s">
        <v>219</v>
      </c>
      <c r="F65" s="30"/>
      <c r="G65" s="14"/>
    </row>
    <row r="66" spans="1:7" ht="12.75">
      <c r="A66" s="8" t="s">
        <v>17</v>
      </c>
      <c r="B66" s="30">
        <v>1415</v>
      </c>
      <c r="C66" s="14">
        <f t="shared" si="8"/>
        <v>41.67893961708395</v>
      </c>
      <c r="E66" s="1" t="s">
        <v>332</v>
      </c>
      <c r="F66" s="29">
        <v>6665</v>
      </c>
      <c r="G66" s="26">
        <f>F66*100/F$66</f>
        <v>100</v>
      </c>
    </row>
    <row r="67" spans="1:7" ht="12.75">
      <c r="A67" s="8" t="s">
        <v>18</v>
      </c>
      <c r="B67" s="30">
        <v>2065</v>
      </c>
      <c r="C67" s="14">
        <f t="shared" si="8"/>
        <v>60.824742268041234</v>
      </c>
      <c r="E67" t="s">
        <v>98</v>
      </c>
      <c r="F67" s="30">
        <v>700</v>
      </c>
      <c r="G67" s="14">
        <f aca="true" t="shared" si="9" ref="G67:G73">F67*100/F$66</f>
        <v>10.502625656414104</v>
      </c>
    </row>
    <row r="68" spans="1:7" ht="12.75">
      <c r="A68" s="8" t="s">
        <v>17</v>
      </c>
      <c r="B68" s="30">
        <v>1235</v>
      </c>
      <c r="C68" s="14">
        <f t="shared" si="8"/>
        <v>36.37702503681885</v>
      </c>
      <c r="E68" t="s">
        <v>220</v>
      </c>
      <c r="F68" s="30">
        <v>360</v>
      </c>
      <c r="G68" s="14">
        <f t="shared" si="9"/>
        <v>5.401350337584396</v>
      </c>
    </row>
    <row r="69" spans="1:7" ht="12.75">
      <c r="A69" s="8" t="s">
        <v>19</v>
      </c>
      <c r="B69" s="30">
        <v>175</v>
      </c>
      <c r="C69" s="14">
        <f t="shared" si="8"/>
        <v>5.154639175257732</v>
      </c>
      <c r="E69" t="s">
        <v>221</v>
      </c>
      <c r="F69" s="30">
        <v>720</v>
      </c>
      <c r="G69" s="14">
        <f t="shared" si="9"/>
        <v>10.802700675168792</v>
      </c>
    </row>
    <row r="70" spans="1:7" ht="12.75">
      <c r="A70" s="8" t="s">
        <v>17</v>
      </c>
      <c r="B70" s="30">
        <v>95</v>
      </c>
      <c r="C70" s="14">
        <f t="shared" si="8"/>
        <v>2.7982326951399115</v>
      </c>
      <c r="E70" t="s">
        <v>99</v>
      </c>
      <c r="F70" s="30">
        <v>445</v>
      </c>
      <c r="G70" s="14">
        <f t="shared" si="9"/>
        <v>6.676669167291823</v>
      </c>
    </row>
    <row r="71" spans="1:7" ht="12.75">
      <c r="A71" s="8" t="s">
        <v>212</v>
      </c>
      <c r="B71" s="30">
        <v>990</v>
      </c>
      <c r="C71" s="14">
        <f t="shared" si="8"/>
        <v>29.160530191458026</v>
      </c>
      <c r="E71" t="s">
        <v>100</v>
      </c>
      <c r="F71" s="30">
        <v>210</v>
      </c>
      <c r="G71" s="14">
        <f t="shared" si="9"/>
        <v>3.150787696924231</v>
      </c>
    </row>
    <row r="72" spans="1:7" ht="12.75">
      <c r="A72" s="8" t="s">
        <v>20</v>
      </c>
      <c r="B72" s="30">
        <v>730</v>
      </c>
      <c r="C72" s="14">
        <f t="shared" si="8"/>
        <v>21.502209131075112</v>
      </c>
      <c r="E72" t="s">
        <v>101</v>
      </c>
      <c r="F72" s="30">
        <v>1425</v>
      </c>
      <c r="G72" s="14">
        <f t="shared" si="9"/>
        <v>21.380345086271568</v>
      </c>
    </row>
    <row r="73" spans="1:7" ht="12.75">
      <c r="A73" s="8" t="s">
        <v>21</v>
      </c>
      <c r="B73" s="30">
        <v>70</v>
      </c>
      <c r="C73" s="14">
        <f t="shared" si="8"/>
        <v>2.0618556701030926</v>
      </c>
      <c r="E73" t="s">
        <v>222</v>
      </c>
      <c r="F73" s="30">
        <v>2800</v>
      </c>
      <c r="G73" s="14">
        <f t="shared" si="9"/>
        <v>42.010502625656414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338</v>
      </c>
      <c r="G75" s="55">
        <f>SUM(F69:F73)*100/F66</f>
        <v>84.02100525131283</v>
      </c>
    </row>
    <row r="76" spans="1:7" ht="12.75">
      <c r="A76" s="5" t="s">
        <v>22</v>
      </c>
      <c r="B76" s="29">
        <v>8165</v>
      </c>
      <c r="C76" s="26">
        <f>B76*100/B$37</f>
        <v>100</v>
      </c>
      <c r="E76" t="s">
        <v>224</v>
      </c>
      <c r="F76" s="54" t="s">
        <v>338</v>
      </c>
      <c r="G76" s="55">
        <f>(F72+F73)*100/F66</f>
        <v>63.39084771192798</v>
      </c>
    </row>
    <row r="77" spans="1:7" ht="12.75">
      <c r="A77" s="6" t="s">
        <v>303</v>
      </c>
      <c r="B77" s="30">
        <v>2080</v>
      </c>
      <c r="C77" s="14">
        <f aca="true" t="shared" si="10" ref="C77:C83">B77*100/B$37</f>
        <v>25.474586650336803</v>
      </c>
      <c r="F77" s="30"/>
      <c r="G77" s="14"/>
    </row>
    <row r="78" spans="1:7" ht="12.75">
      <c r="A78" s="6" t="s">
        <v>226</v>
      </c>
      <c r="B78" s="30">
        <v>3360</v>
      </c>
      <c r="C78" s="14">
        <f t="shared" si="10"/>
        <v>41.15125535823638</v>
      </c>
      <c r="E78" s="23" t="s">
        <v>242</v>
      </c>
      <c r="F78" s="30"/>
      <c r="G78" s="14"/>
    </row>
    <row r="79" spans="1:7" ht="12.75">
      <c r="A79" s="6" t="s">
        <v>23</v>
      </c>
      <c r="B79" s="30">
        <v>1225</v>
      </c>
      <c r="C79" s="14">
        <f t="shared" si="10"/>
        <v>15.003061849357012</v>
      </c>
      <c r="E79" s="23" t="s">
        <v>333</v>
      </c>
      <c r="F79" s="29">
        <v>7385</v>
      </c>
      <c r="G79" s="26">
        <f>F79*100/F$79</f>
        <v>100</v>
      </c>
    </row>
    <row r="80" spans="1:7" ht="12.75">
      <c r="A80" s="6" t="s">
        <v>24</v>
      </c>
      <c r="B80" s="30">
        <v>2140</v>
      </c>
      <c r="C80" s="14">
        <f t="shared" si="10"/>
        <v>26.209430496019596</v>
      </c>
      <c r="E80" s="24" t="s">
        <v>102</v>
      </c>
      <c r="F80" s="30">
        <v>115</v>
      </c>
      <c r="G80" s="14">
        <f>F80*100/F$79</f>
        <v>1.5572105619498984</v>
      </c>
    </row>
    <row r="81" spans="1:7" ht="12.75">
      <c r="A81" s="6" t="s">
        <v>25</v>
      </c>
      <c r="B81" s="30">
        <v>725</v>
      </c>
      <c r="C81" s="14">
        <f t="shared" si="10"/>
        <v>8.879363135333742</v>
      </c>
      <c r="E81" s="24"/>
      <c r="F81" s="30" t="s">
        <v>294</v>
      </c>
      <c r="G81" s="14"/>
    </row>
    <row r="82" spans="1:7" ht="12.75">
      <c r="A82" s="6" t="s">
        <v>26</v>
      </c>
      <c r="B82" s="30">
        <v>1410</v>
      </c>
      <c r="C82" s="14">
        <f t="shared" si="10"/>
        <v>17.268830373545622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2725</v>
      </c>
      <c r="C83" s="32">
        <f t="shared" si="10"/>
        <v>33.37415799142682</v>
      </c>
      <c r="D83" s="41"/>
      <c r="E83" s="25"/>
      <c r="F83" s="31"/>
      <c r="G83" s="32"/>
    </row>
    <row r="84" ht="13.5" thickTop="1">
      <c r="A84" s="65" t="s">
        <v>317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336</v>
      </c>
    </row>
    <row r="89" ht="14.25">
      <c r="A89" s="27" t="s">
        <v>187</v>
      </c>
    </row>
    <row r="90" ht="14.25">
      <c r="A90" s="27" t="s">
        <v>337</v>
      </c>
    </row>
    <row r="91" ht="12.75">
      <c r="A91" t="s">
        <v>229</v>
      </c>
    </row>
    <row r="92" ht="12.75">
      <c r="A92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Normal="75" zoomScaleSheetLayoutView="100" workbookViewId="0" topLeftCell="A62">
      <selection activeCell="A88" sqref="A88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8" t="s">
        <v>32</v>
      </c>
    </row>
    <row r="2" ht="15.75">
      <c r="A2" s="2" t="s">
        <v>293</v>
      </c>
    </row>
    <row r="3" ht="15">
      <c r="A3" s="64" t="s">
        <v>313</v>
      </c>
    </row>
    <row r="4" ht="14.25">
      <c r="A4" s="42" t="s">
        <v>335</v>
      </c>
    </row>
    <row r="5" ht="12.75">
      <c r="A5" t="s">
        <v>339</v>
      </c>
    </row>
    <row r="7" ht="13.5" thickBot="1">
      <c r="A7" s="3" t="s">
        <v>312</v>
      </c>
    </row>
    <row r="8" spans="1:7" ht="26.25" customHeight="1" thickTop="1">
      <c r="A8" s="59" t="s">
        <v>194</v>
      </c>
      <c r="B8" s="60" t="s">
        <v>195</v>
      </c>
      <c r="C8" s="61" t="s">
        <v>196</v>
      </c>
      <c r="D8" s="62"/>
      <c r="E8" s="63" t="s">
        <v>194</v>
      </c>
      <c r="F8" s="60" t="s">
        <v>195</v>
      </c>
      <c r="G8" s="61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7530</v>
      </c>
      <c r="C11" s="26">
        <f>B11*100/B$11</f>
        <v>100</v>
      </c>
      <c r="E11" s="1" t="s">
        <v>50</v>
      </c>
      <c r="F11" s="29">
        <v>5220</v>
      </c>
      <c r="G11" s="26">
        <f>F11*100/F$11</f>
        <v>100</v>
      </c>
    </row>
    <row r="12" spans="1:7" ht="12.75">
      <c r="A12" s="34" t="s">
        <v>103</v>
      </c>
      <c r="B12" s="30">
        <v>5535</v>
      </c>
      <c r="C12" s="14">
        <f>B12*100/B$11</f>
        <v>73.50597609561753</v>
      </c>
      <c r="E12" s="42" t="s">
        <v>119</v>
      </c>
      <c r="F12" s="46">
        <v>2875</v>
      </c>
      <c r="G12" s="45">
        <f aca="true" t="shared" si="0" ref="G12:G17">F12*100/F$11</f>
        <v>55.076628352490424</v>
      </c>
    </row>
    <row r="13" spans="1:7" ht="12.75">
      <c r="A13" s="34" t="s">
        <v>34</v>
      </c>
      <c r="B13" s="30">
        <v>5535</v>
      </c>
      <c r="C13" s="14">
        <f>B13*100/B$11</f>
        <v>73.50597609561753</v>
      </c>
      <c r="E13" t="s">
        <v>120</v>
      </c>
      <c r="F13" s="30">
        <v>1185</v>
      </c>
      <c r="G13" s="14">
        <f t="shared" si="0"/>
        <v>22.701149425287355</v>
      </c>
    </row>
    <row r="14" spans="1:7" ht="12.75">
      <c r="A14" s="34" t="s">
        <v>35</v>
      </c>
      <c r="B14" s="30">
        <v>5365</v>
      </c>
      <c r="C14" s="14">
        <f>B14*100/B$11</f>
        <v>71.24833997343957</v>
      </c>
      <c r="E14" s="42" t="s">
        <v>284</v>
      </c>
      <c r="F14" s="46">
        <v>570</v>
      </c>
      <c r="G14" s="45">
        <f t="shared" si="0"/>
        <v>10.919540229885058</v>
      </c>
    </row>
    <row r="15" spans="1:7" ht="12.75">
      <c r="A15" s="34" t="s">
        <v>36</v>
      </c>
      <c r="B15" s="30">
        <v>175</v>
      </c>
      <c r="C15" s="14">
        <f>B15*100/B$11</f>
        <v>2.3240371845949537</v>
      </c>
      <c r="E15" t="s">
        <v>121</v>
      </c>
      <c r="F15" s="30">
        <v>375</v>
      </c>
      <c r="G15" s="14">
        <f t="shared" si="0"/>
        <v>7.183908045977011</v>
      </c>
    </row>
    <row r="16" spans="1:7" ht="12.75">
      <c r="A16" s="34" t="s">
        <v>37</v>
      </c>
      <c r="B16" s="30" t="s">
        <v>338</v>
      </c>
      <c r="C16" s="14">
        <f>B15*100/B13</f>
        <v>3.1616982836495033</v>
      </c>
      <c r="E16" t="s">
        <v>122</v>
      </c>
      <c r="F16" s="30">
        <v>140</v>
      </c>
      <c r="G16" s="14">
        <f t="shared" si="0"/>
        <v>2.681992337164751</v>
      </c>
    </row>
    <row r="17" spans="1:7" ht="12.75">
      <c r="A17" s="34" t="s">
        <v>38</v>
      </c>
      <c r="B17" s="30" t="s">
        <v>340</v>
      </c>
      <c r="C17" s="14" t="s">
        <v>340</v>
      </c>
      <c r="E17" t="s">
        <v>123</v>
      </c>
      <c r="F17" s="30">
        <v>75</v>
      </c>
      <c r="G17" s="14">
        <f t="shared" si="0"/>
        <v>1.4367816091954022</v>
      </c>
    </row>
    <row r="18" spans="1:7" ht="12.75">
      <c r="A18" s="34" t="s">
        <v>104</v>
      </c>
      <c r="B18" s="30">
        <v>1995</v>
      </c>
      <c r="C18" s="14">
        <f>B18*100/B$11</f>
        <v>26.49402390438247</v>
      </c>
      <c r="E18" t="s">
        <v>291</v>
      </c>
      <c r="F18" s="33">
        <v>22.8</v>
      </c>
      <c r="G18" s="14" t="s">
        <v>338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3755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2480</v>
      </c>
      <c r="C21" s="14">
        <f>B21*100/B$20</f>
        <v>66.04527296937417</v>
      </c>
      <c r="E21" s="1" t="s">
        <v>51</v>
      </c>
      <c r="F21" s="29">
        <v>3395</v>
      </c>
      <c r="G21" s="26">
        <f>F21*100/F$21</f>
        <v>100</v>
      </c>
    </row>
    <row r="22" spans="1:7" ht="12.75">
      <c r="A22" s="34" t="s">
        <v>34</v>
      </c>
      <c r="B22" s="30">
        <v>2480</v>
      </c>
      <c r="C22" s="14">
        <f>B22*100/B$20</f>
        <v>66.04527296937417</v>
      </c>
      <c r="E22" t="s">
        <v>244</v>
      </c>
      <c r="F22" s="30">
        <v>325</v>
      </c>
      <c r="G22" s="14">
        <f aca="true" t="shared" si="1" ref="G22:G31">F22*100/F$21</f>
        <v>9.572901325478645</v>
      </c>
    </row>
    <row r="23" spans="1:7" ht="12.75">
      <c r="A23" s="34" t="s">
        <v>40</v>
      </c>
      <c r="B23" s="30">
        <v>2365</v>
      </c>
      <c r="C23" s="14">
        <f>B23*100/B$20</f>
        <v>62.982689747003995</v>
      </c>
      <c r="E23" t="s">
        <v>245</v>
      </c>
      <c r="F23" s="30">
        <v>170</v>
      </c>
      <c r="G23" s="14">
        <f t="shared" si="1"/>
        <v>5.007363770250368</v>
      </c>
    </row>
    <row r="24" spans="1:7" ht="12.75">
      <c r="A24" s="34"/>
      <c r="B24" s="30"/>
      <c r="C24" s="14"/>
      <c r="E24" t="s">
        <v>246</v>
      </c>
      <c r="F24" s="30">
        <v>395</v>
      </c>
      <c r="G24" s="14">
        <f t="shared" si="1"/>
        <v>11.634756995581737</v>
      </c>
    </row>
    <row r="25" spans="1:7" ht="12.75">
      <c r="A25" s="40" t="s">
        <v>41</v>
      </c>
      <c r="B25" s="29">
        <v>480</v>
      </c>
      <c r="C25" s="26">
        <f>B25*100/B$25</f>
        <v>100</v>
      </c>
      <c r="E25" t="s">
        <v>247</v>
      </c>
      <c r="F25" s="30">
        <v>340</v>
      </c>
      <c r="G25" s="14">
        <f t="shared" si="1"/>
        <v>10.014727540500736</v>
      </c>
    </row>
    <row r="26" spans="1:7" ht="12.75">
      <c r="A26" s="34" t="s">
        <v>106</v>
      </c>
      <c r="B26" s="30">
        <v>315</v>
      </c>
      <c r="C26" s="14">
        <f>B26*100/B$25</f>
        <v>65.625</v>
      </c>
      <c r="E26" t="s">
        <v>248</v>
      </c>
      <c r="F26" s="30">
        <v>495</v>
      </c>
      <c r="G26" s="14">
        <f t="shared" si="1"/>
        <v>14.580265095729013</v>
      </c>
    </row>
    <row r="27" spans="1:7" ht="12.75">
      <c r="A27" s="34"/>
      <c r="B27" s="30"/>
      <c r="C27" s="14"/>
      <c r="E27" t="s">
        <v>249</v>
      </c>
      <c r="F27" s="30">
        <v>680</v>
      </c>
      <c r="G27" s="14">
        <f t="shared" si="1"/>
        <v>20.029455081001473</v>
      </c>
    </row>
    <row r="28" spans="1:7" ht="12.75">
      <c r="A28" s="81" t="s">
        <v>42</v>
      </c>
      <c r="B28" s="30"/>
      <c r="C28" s="14"/>
      <c r="E28" t="s">
        <v>250</v>
      </c>
      <c r="F28" s="30">
        <v>415</v>
      </c>
      <c r="G28" s="14">
        <f t="shared" si="1"/>
        <v>12.223858615611192</v>
      </c>
    </row>
    <row r="29" spans="1:7" ht="12.75">
      <c r="A29" s="82"/>
      <c r="B29" s="29">
        <v>5365</v>
      </c>
      <c r="C29" s="26">
        <f>B29*100/B$29</f>
        <v>100</v>
      </c>
      <c r="E29" t="s">
        <v>251</v>
      </c>
      <c r="F29" s="30">
        <v>335</v>
      </c>
      <c r="G29" s="14">
        <f t="shared" si="1"/>
        <v>9.867452135493373</v>
      </c>
    </row>
    <row r="30" spans="1:7" ht="12.75">
      <c r="A30" s="40" t="s">
        <v>231</v>
      </c>
      <c r="B30" s="30"/>
      <c r="C30" s="14"/>
      <c r="E30" t="s">
        <v>252</v>
      </c>
      <c r="F30" s="30">
        <v>125</v>
      </c>
      <c r="G30" s="14">
        <f t="shared" si="1"/>
        <v>3.681885125184094</v>
      </c>
    </row>
    <row r="31" spans="1:7" ht="12.75">
      <c r="A31" s="34" t="s">
        <v>232</v>
      </c>
      <c r="B31" s="30">
        <v>3385</v>
      </c>
      <c r="C31" s="14">
        <f>B31*100/B$29</f>
        <v>63.09412861136999</v>
      </c>
      <c r="E31" t="s">
        <v>253</v>
      </c>
      <c r="F31" s="30">
        <v>115</v>
      </c>
      <c r="G31" s="14">
        <f t="shared" si="1"/>
        <v>3.3873343151693667</v>
      </c>
    </row>
    <row r="32" spans="1:7" ht="12.75">
      <c r="A32" s="34" t="s">
        <v>233</v>
      </c>
      <c r="B32" s="30">
        <v>1000</v>
      </c>
      <c r="C32" s="14">
        <f>B32*100/B$29</f>
        <v>18.63932898415657</v>
      </c>
      <c r="E32" t="s">
        <v>191</v>
      </c>
      <c r="F32" s="30">
        <v>48444</v>
      </c>
      <c r="G32" s="14" t="s">
        <v>338</v>
      </c>
    </row>
    <row r="33" spans="1:7" ht="12.75">
      <c r="A33" s="34" t="s">
        <v>234</v>
      </c>
      <c r="B33" s="30">
        <v>500</v>
      </c>
      <c r="C33" s="14">
        <f>B33*100/B$29</f>
        <v>9.319664492078285</v>
      </c>
      <c r="F33" s="30"/>
      <c r="G33" s="14"/>
    </row>
    <row r="34" spans="1:7" ht="12.75">
      <c r="A34" s="34" t="s">
        <v>107</v>
      </c>
      <c r="B34" s="30">
        <v>10</v>
      </c>
      <c r="C34" s="14">
        <f>B34*100/B$29</f>
        <v>0.1863932898415657</v>
      </c>
      <c r="E34" t="s">
        <v>124</v>
      </c>
      <c r="F34" s="30">
        <v>3095</v>
      </c>
      <c r="G34" s="14">
        <f>F34*100/F$21</f>
        <v>91.16347569955818</v>
      </c>
    </row>
    <row r="35" spans="1:7" ht="12.75" customHeight="1">
      <c r="A35" s="75" t="s">
        <v>341</v>
      </c>
      <c r="B35" s="30"/>
      <c r="C35" s="14"/>
      <c r="E35" t="s">
        <v>52</v>
      </c>
      <c r="F35" s="30">
        <v>61850</v>
      </c>
      <c r="G35" s="14" t="s">
        <v>338</v>
      </c>
    </row>
    <row r="36" spans="1:7" ht="12.75">
      <c r="A36" s="83"/>
      <c r="B36" s="30">
        <v>80</v>
      </c>
      <c r="C36" s="14">
        <f>B36*100/B$29</f>
        <v>1.4911463187325256</v>
      </c>
      <c r="E36" t="s">
        <v>189</v>
      </c>
      <c r="F36" s="30">
        <v>245</v>
      </c>
      <c r="G36" s="14">
        <f>F36*100/F$21</f>
        <v>7.216494845360825</v>
      </c>
    </row>
    <row r="37" spans="1:7" ht="12.75" customHeight="1">
      <c r="A37" s="75" t="s">
        <v>342</v>
      </c>
      <c r="B37" s="30"/>
      <c r="C37" s="14"/>
      <c r="E37" t="s">
        <v>53</v>
      </c>
      <c r="F37" s="30">
        <v>10236</v>
      </c>
      <c r="G37" s="14" t="s">
        <v>338</v>
      </c>
    </row>
    <row r="38" spans="1:7" ht="12.75">
      <c r="A38" s="83"/>
      <c r="B38" s="30">
        <v>385</v>
      </c>
      <c r="C38" s="14">
        <f>B38*100/B$29</f>
        <v>7.1761416589002796</v>
      </c>
      <c r="E38" t="s">
        <v>190</v>
      </c>
      <c r="F38" s="30">
        <v>50</v>
      </c>
      <c r="G38" s="14">
        <f>F38*100/F$21</f>
        <v>1.4727540500736378</v>
      </c>
    </row>
    <row r="39" spans="1:7" ht="12.75">
      <c r="A39" s="34"/>
      <c r="B39" s="30"/>
      <c r="C39" s="14"/>
      <c r="E39" t="s">
        <v>54</v>
      </c>
      <c r="F39" s="30">
        <v>6185</v>
      </c>
      <c r="G39" s="14" t="s">
        <v>338</v>
      </c>
    </row>
    <row r="40" spans="1:7" ht="12.75">
      <c r="A40" s="40" t="s">
        <v>235</v>
      </c>
      <c r="B40" s="30"/>
      <c r="C40" s="14"/>
      <c r="E40" t="s">
        <v>254</v>
      </c>
      <c r="F40" s="30">
        <v>60</v>
      </c>
      <c r="G40" s="14">
        <f>F40*100/F$21</f>
        <v>1.7673048600883652</v>
      </c>
    </row>
    <row r="41" spans="1:7" ht="12.75">
      <c r="A41" s="34" t="s">
        <v>236</v>
      </c>
      <c r="B41" s="30">
        <v>20</v>
      </c>
      <c r="C41" s="14">
        <f aca="true" t="shared" si="2" ref="C41:C47">B41*100/B$29</f>
        <v>0.3727865796831314</v>
      </c>
      <c r="E41" t="s">
        <v>55</v>
      </c>
      <c r="F41" s="30">
        <v>1698</v>
      </c>
      <c r="G41" s="14" t="s">
        <v>338</v>
      </c>
    </row>
    <row r="42" spans="1:7" ht="12.75">
      <c r="A42" s="34" t="s">
        <v>108</v>
      </c>
      <c r="B42" s="30">
        <v>75</v>
      </c>
      <c r="C42" s="14">
        <f t="shared" si="2"/>
        <v>1.3979496738117427</v>
      </c>
      <c r="E42" t="s">
        <v>255</v>
      </c>
      <c r="F42" s="30">
        <v>120</v>
      </c>
      <c r="G42" s="14">
        <f>F42*100/F$21</f>
        <v>3.5346097201767304</v>
      </c>
    </row>
    <row r="43" spans="1:7" ht="12.75">
      <c r="A43" s="34" t="s">
        <v>109</v>
      </c>
      <c r="B43" s="30">
        <v>1080</v>
      </c>
      <c r="C43" s="14">
        <f t="shared" si="2"/>
        <v>20.130475302889096</v>
      </c>
      <c r="E43" t="s">
        <v>56</v>
      </c>
      <c r="F43" s="30">
        <v>20105</v>
      </c>
      <c r="G43" s="14" t="s">
        <v>338</v>
      </c>
    </row>
    <row r="44" spans="1:7" ht="12.75">
      <c r="A44" s="34" t="s">
        <v>110</v>
      </c>
      <c r="B44" s="30">
        <v>70</v>
      </c>
      <c r="C44" s="14">
        <f t="shared" si="2"/>
        <v>1.30475302889096</v>
      </c>
      <c r="F44" s="30"/>
      <c r="G44" s="14"/>
    </row>
    <row r="45" spans="1:7" ht="14.25">
      <c r="A45" s="34" t="s">
        <v>111</v>
      </c>
      <c r="B45" s="30">
        <v>370</v>
      </c>
      <c r="C45" s="14">
        <f t="shared" si="2"/>
        <v>6.896551724137931</v>
      </c>
      <c r="E45" s="1" t="s">
        <v>57</v>
      </c>
      <c r="F45" s="29">
        <v>2405</v>
      </c>
      <c r="G45" s="26">
        <f>F45*100/F$45</f>
        <v>100</v>
      </c>
    </row>
    <row r="46" spans="1:7" ht="12.75">
      <c r="A46" s="34" t="s">
        <v>237</v>
      </c>
      <c r="B46" s="30">
        <v>105</v>
      </c>
      <c r="C46" s="14">
        <f t="shared" si="2"/>
        <v>1.95712954333644</v>
      </c>
      <c r="E46" t="s">
        <v>244</v>
      </c>
      <c r="F46" s="30">
        <v>140</v>
      </c>
      <c r="G46" s="14">
        <f aca="true" t="shared" si="3" ref="G46:G55">F46*100/F$45</f>
        <v>5.8212058212058215</v>
      </c>
    </row>
    <row r="47" spans="1:7" ht="12.75">
      <c r="A47" s="34" t="s">
        <v>112</v>
      </c>
      <c r="B47" s="30">
        <v>120</v>
      </c>
      <c r="C47" s="14">
        <f t="shared" si="2"/>
        <v>2.2367194780987885</v>
      </c>
      <c r="E47" t="s">
        <v>245</v>
      </c>
      <c r="F47" s="30">
        <v>90</v>
      </c>
      <c r="G47" s="14">
        <f t="shared" si="3"/>
        <v>3.7422037422037424</v>
      </c>
    </row>
    <row r="48" spans="1:7" ht="12.75">
      <c r="A48" s="34" t="s">
        <v>43</v>
      </c>
      <c r="B48" s="30">
        <v>280</v>
      </c>
      <c r="C48" s="14">
        <f>B48*100/B$29</f>
        <v>5.21901211556384</v>
      </c>
      <c r="E48" t="s">
        <v>246</v>
      </c>
      <c r="F48" s="30">
        <v>235</v>
      </c>
      <c r="G48" s="14">
        <f t="shared" si="3"/>
        <v>9.771309771309772</v>
      </c>
    </row>
    <row r="49" spans="1:7" ht="12.75">
      <c r="A49" s="84" t="s">
        <v>328</v>
      </c>
      <c r="B49" s="30"/>
      <c r="C49" s="14"/>
      <c r="E49" t="s">
        <v>247</v>
      </c>
      <c r="F49" s="30">
        <v>240</v>
      </c>
      <c r="G49" s="14">
        <f t="shared" si="3"/>
        <v>9.97920997920998</v>
      </c>
    </row>
    <row r="50" spans="1:7" ht="12.75">
      <c r="A50" s="84"/>
      <c r="B50" s="30">
        <v>565</v>
      </c>
      <c r="C50" s="14">
        <f>B50*100/B$29</f>
        <v>10.531220876048462</v>
      </c>
      <c r="E50" t="s">
        <v>248</v>
      </c>
      <c r="F50" s="30">
        <v>295</v>
      </c>
      <c r="G50" s="14">
        <f t="shared" si="3"/>
        <v>12.266112266112266</v>
      </c>
    </row>
    <row r="51" spans="1:7" ht="12.75">
      <c r="A51" s="34" t="s">
        <v>283</v>
      </c>
      <c r="B51" s="30">
        <v>1490</v>
      </c>
      <c r="C51" s="14">
        <f>B51*100/B$29</f>
        <v>27.77260018639329</v>
      </c>
      <c r="E51" t="s">
        <v>249</v>
      </c>
      <c r="F51" s="30">
        <v>530</v>
      </c>
      <c r="G51" s="14">
        <f t="shared" si="3"/>
        <v>22.037422037422036</v>
      </c>
    </row>
    <row r="52" spans="1:7" ht="12.75" customHeight="1">
      <c r="A52" s="75" t="s">
        <v>329</v>
      </c>
      <c r="B52" s="30"/>
      <c r="C52" s="14"/>
      <c r="E52" t="s">
        <v>250</v>
      </c>
      <c r="F52" s="30">
        <v>380</v>
      </c>
      <c r="G52" s="14">
        <f t="shared" si="3"/>
        <v>15.8004158004158</v>
      </c>
    </row>
    <row r="53" spans="1:7" ht="12.75">
      <c r="A53" s="75"/>
      <c r="B53" s="30">
        <v>1065</v>
      </c>
      <c r="C53" s="14">
        <f>B53*100/B$29</f>
        <v>19.850885368126747</v>
      </c>
      <c r="E53" t="s">
        <v>251</v>
      </c>
      <c r="F53" s="30">
        <v>290</v>
      </c>
      <c r="G53" s="14">
        <f t="shared" si="3"/>
        <v>12.058212058212058</v>
      </c>
    </row>
    <row r="54" spans="1:7" ht="12.75">
      <c r="A54" s="34" t="s">
        <v>238</v>
      </c>
      <c r="B54" s="30">
        <v>75</v>
      </c>
      <c r="C54" s="14">
        <f>B54*100/B$29</f>
        <v>1.3979496738117427</v>
      </c>
      <c r="E54" t="s">
        <v>252</v>
      </c>
      <c r="F54" s="30">
        <v>115</v>
      </c>
      <c r="G54" s="14">
        <f t="shared" si="3"/>
        <v>4.781704781704781</v>
      </c>
    </row>
    <row r="55" spans="1:7" ht="12.75">
      <c r="A55" s="34" t="s">
        <v>113</v>
      </c>
      <c r="B55" s="30">
        <v>50</v>
      </c>
      <c r="C55" s="14">
        <f>B55*100/B$29</f>
        <v>0.9319664492078286</v>
      </c>
      <c r="E55" t="s">
        <v>253</v>
      </c>
      <c r="F55" s="30">
        <v>90</v>
      </c>
      <c r="G55" s="14">
        <f t="shared" si="3"/>
        <v>3.7422037422037424</v>
      </c>
    </row>
    <row r="56" spans="1:7" ht="12.75">
      <c r="A56" s="34"/>
      <c r="B56" s="30"/>
      <c r="C56" s="14"/>
      <c r="E56" t="s">
        <v>256</v>
      </c>
      <c r="F56" s="30">
        <v>59231</v>
      </c>
      <c r="G56" s="14" t="s">
        <v>338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4260</v>
      </c>
      <c r="C58" s="14">
        <f>B58*100/B$29</f>
        <v>79.40354147250699</v>
      </c>
      <c r="E58" t="s">
        <v>290</v>
      </c>
      <c r="F58" s="30">
        <v>26032</v>
      </c>
      <c r="G58" s="14" t="s">
        <v>338</v>
      </c>
    </row>
    <row r="59" spans="1:7" ht="12.75">
      <c r="A59" s="34" t="s">
        <v>240</v>
      </c>
      <c r="B59" s="30">
        <v>930</v>
      </c>
      <c r="C59" s="14">
        <f>B59*100/B$29</f>
        <v>17.33457595526561</v>
      </c>
      <c r="E59" s="39" t="s">
        <v>257</v>
      </c>
      <c r="F59" s="30"/>
      <c r="G59" s="14"/>
    </row>
    <row r="60" spans="1:7" ht="12.75">
      <c r="A60" s="75" t="s">
        <v>330</v>
      </c>
      <c r="B60" s="30"/>
      <c r="C60" s="14"/>
      <c r="E60" t="s">
        <v>288</v>
      </c>
      <c r="F60" s="30">
        <v>46375</v>
      </c>
      <c r="G60" s="14" t="s">
        <v>338</v>
      </c>
    </row>
    <row r="61" spans="1:7" ht="13.5" thickBot="1">
      <c r="A61" s="75"/>
      <c r="B61" s="30">
        <v>170</v>
      </c>
      <c r="C61" s="14">
        <f>B61*100/B$29</f>
        <v>3.168685927306617</v>
      </c>
      <c r="D61" s="20"/>
      <c r="E61" s="25" t="s">
        <v>188</v>
      </c>
      <c r="F61" s="31">
        <v>33015</v>
      </c>
      <c r="G61" s="32" t="s">
        <v>338</v>
      </c>
    </row>
    <row r="62" spans="1:7" ht="13.5" thickTop="1">
      <c r="A62" s="34" t="s">
        <v>115</v>
      </c>
      <c r="B62" s="30">
        <v>4</v>
      </c>
      <c r="C62" s="14">
        <f>B62*100/B$29</f>
        <v>0.07455731593662628</v>
      </c>
      <c r="E62" s="78" t="s">
        <v>194</v>
      </c>
      <c r="F62" s="69" t="s">
        <v>325</v>
      </c>
      <c r="G62" s="72" t="s">
        <v>326</v>
      </c>
    </row>
    <row r="63" spans="1:7" ht="12.75">
      <c r="A63" s="34"/>
      <c r="B63" s="30"/>
      <c r="C63" s="14"/>
      <c r="D63" s="47"/>
      <c r="E63" s="79"/>
      <c r="F63" s="70"/>
      <c r="G63" s="73"/>
    </row>
    <row r="64" spans="1:7" ht="12.75">
      <c r="A64" s="76" t="s">
        <v>44</v>
      </c>
      <c r="B64" s="30"/>
      <c r="C64" s="14"/>
      <c r="D64" s="47"/>
      <c r="E64" s="79"/>
      <c r="F64" s="70"/>
      <c r="G64" s="73"/>
    </row>
    <row r="65" spans="1:7" ht="12.75">
      <c r="A65" s="76"/>
      <c r="B65" s="29"/>
      <c r="C65" s="26"/>
      <c r="D65" s="38"/>
      <c r="E65" s="80"/>
      <c r="F65" s="71"/>
      <c r="G65" s="74"/>
    </row>
    <row r="66" spans="1:7" ht="12.75">
      <c r="A66" s="40" t="s">
        <v>45</v>
      </c>
      <c r="B66" s="29">
        <v>1020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20</v>
      </c>
      <c r="C67" s="45">
        <f>B67*100/B$66</f>
        <v>1.9607843137254901</v>
      </c>
      <c r="E67" s="1" t="s">
        <v>58</v>
      </c>
      <c r="F67" s="29">
        <v>180</v>
      </c>
      <c r="G67" s="26">
        <v>7.484407484407485</v>
      </c>
    </row>
    <row r="68" spans="1:7" ht="12.75">
      <c r="A68" s="40" t="s">
        <v>46</v>
      </c>
      <c r="B68" s="29">
        <v>6605</v>
      </c>
      <c r="C68" s="26">
        <f>B68*100/B$68</f>
        <v>100</v>
      </c>
      <c r="E68" t="s">
        <v>285</v>
      </c>
      <c r="F68" s="30">
        <v>100</v>
      </c>
      <c r="G68" s="14">
        <v>6.944444444444445</v>
      </c>
    </row>
    <row r="69" spans="1:7" ht="12.75">
      <c r="A69" s="34" t="s">
        <v>116</v>
      </c>
      <c r="B69" s="30">
        <v>670</v>
      </c>
      <c r="C69" s="14">
        <f>B69*100/B$68</f>
        <v>10.143830431491294</v>
      </c>
      <c r="E69" t="s">
        <v>59</v>
      </c>
      <c r="F69" s="30">
        <v>50</v>
      </c>
      <c r="G69" s="14">
        <v>9.433962264150944</v>
      </c>
    </row>
    <row r="70" spans="1:7" ht="12.75">
      <c r="A70" s="34" t="s">
        <v>47</v>
      </c>
      <c r="B70" s="33" t="s">
        <v>338</v>
      </c>
      <c r="C70" s="14">
        <v>72.5</v>
      </c>
      <c r="E70" s="77" t="s">
        <v>60</v>
      </c>
      <c r="F70" s="30"/>
      <c r="G70" s="14"/>
    </row>
    <row r="71" spans="1:7" ht="12.75">
      <c r="A71" s="34" t="s">
        <v>117</v>
      </c>
      <c r="B71" s="30">
        <v>5940</v>
      </c>
      <c r="C71" s="14">
        <f>B71*100/B$68</f>
        <v>89.93186979560939</v>
      </c>
      <c r="E71" s="77"/>
      <c r="F71" s="29">
        <v>40</v>
      </c>
      <c r="G71" s="26">
        <v>22.857142857142858</v>
      </c>
    </row>
    <row r="72" spans="1:7" ht="12.75">
      <c r="A72" s="34" t="s">
        <v>48</v>
      </c>
      <c r="B72" s="33" t="s">
        <v>338</v>
      </c>
      <c r="C72" s="14">
        <v>78.4</v>
      </c>
      <c r="E72" t="s">
        <v>286</v>
      </c>
      <c r="F72" s="30">
        <v>30</v>
      </c>
      <c r="G72" s="14">
        <v>30</v>
      </c>
    </row>
    <row r="73" spans="1:7" ht="12.75">
      <c r="A73" s="40" t="s">
        <v>49</v>
      </c>
      <c r="B73" s="29">
        <v>525</v>
      </c>
      <c r="C73" s="26">
        <f>B73*100/B$73</f>
        <v>100</v>
      </c>
      <c r="E73" t="s">
        <v>61</v>
      </c>
      <c r="F73" s="30">
        <v>10</v>
      </c>
      <c r="G73" s="14">
        <v>66.66666666666667</v>
      </c>
    </row>
    <row r="74" spans="1:7" ht="12.75">
      <c r="A74" s="44" t="s">
        <v>118</v>
      </c>
      <c r="B74" s="46">
        <v>205</v>
      </c>
      <c r="C74" s="45">
        <f>B74*100/B$73</f>
        <v>39.04761904761905</v>
      </c>
      <c r="E74" s="1" t="s">
        <v>62</v>
      </c>
      <c r="F74" s="29">
        <v>915</v>
      </c>
      <c r="G74" s="26">
        <v>10.809214412285883</v>
      </c>
    </row>
    <row r="75" spans="1:7" ht="12.75">
      <c r="A75" s="44"/>
      <c r="B75" s="57" t="s">
        <v>294</v>
      </c>
      <c r="C75" s="26" t="s">
        <v>294</v>
      </c>
      <c r="E75" t="s">
        <v>125</v>
      </c>
      <c r="F75" s="30">
        <v>785</v>
      </c>
      <c r="G75" s="14">
        <v>10.760795065113092</v>
      </c>
    </row>
    <row r="76" spans="1:7" ht="12.75">
      <c r="A76" s="40"/>
      <c r="B76" s="57" t="s">
        <v>294</v>
      </c>
      <c r="C76" s="26" t="s">
        <v>294</v>
      </c>
      <c r="E76" t="s">
        <v>63</v>
      </c>
      <c r="F76" s="30">
        <v>60</v>
      </c>
      <c r="G76" s="14">
        <v>11.428571428571429</v>
      </c>
    </row>
    <row r="77" spans="1:7" ht="12.75">
      <c r="A77" s="34"/>
      <c r="B77" s="54"/>
      <c r="C77" s="14"/>
      <c r="E77" t="s">
        <v>287</v>
      </c>
      <c r="F77" s="30">
        <v>100</v>
      </c>
      <c r="G77" s="14">
        <v>8.771929824561404</v>
      </c>
    </row>
    <row r="78" spans="1:7" ht="12.75">
      <c r="A78" s="34"/>
      <c r="B78" s="54"/>
      <c r="C78" s="14"/>
      <c r="E78" t="s">
        <v>64</v>
      </c>
      <c r="F78" s="30">
        <v>85</v>
      </c>
      <c r="G78" s="14">
        <v>11.486486486486486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445</v>
      </c>
      <c r="G79" s="32">
        <v>27.384615384615383</v>
      </c>
    </row>
    <row r="80" ht="13.5" thickTop="1">
      <c r="A80" s="65" t="s">
        <v>317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336</v>
      </c>
    </row>
    <row r="85" ht="14.25">
      <c r="A85" s="27" t="s">
        <v>187</v>
      </c>
    </row>
    <row r="86" ht="14.25">
      <c r="A86" s="27" t="s">
        <v>337</v>
      </c>
    </row>
    <row r="87" ht="12.75">
      <c r="A87" t="s">
        <v>229</v>
      </c>
    </row>
    <row r="88" ht="12.75">
      <c r="A88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view="pageBreakPreview" zoomScaleNormal="75" zoomScaleSheetLayoutView="100" workbookViewId="0" topLeftCell="A59">
      <selection activeCell="A85" sqref="A85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8" t="s">
        <v>31</v>
      </c>
    </row>
    <row r="2" ht="15.75">
      <c r="A2" s="2" t="s">
        <v>297</v>
      </c>
    </row>
    <row r="3" ht="15">
      <c r="A3" s="64" t="s">
        <v>313</v>
      </c>
    </row>
    <row r="4" ht="14.25">
      <c r="A4" s="42" t="s">
        <v>335</v>
      </c>
    </row>
    <row r="5" ht="12.75">
      <c r="A5" t="s">
        <v>339</v>
      </c>
    </row>
    <row r="7" ht="13.5" thickBot="1">
      <c r="A7" s="3" t="s">
        <v>312</v>
      </c>
    </row>
    <row r="8" spans="1:7" ht="27.75" customHeight="1" thickTop="1">
      <c r="A8" s="59" t="s">
        <v>194</v>
      </c>
      <c r="B8" s="60" t="s">
        <v>195</v>
      </c>
      <c r="C8" s="61" t="s">
        <v>196</v>
      </c>
      <c r="D8" s="62"/>
      <c r="E8" s="63" t="s">
        <v>194</v>
      </c>
      <c r="F8" s="60" t="s">
        <v>195</v>
      </c>
      <c r="G8" s="61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334</v>
      </c>
      <c r="B10" s="29">
        <v>3455</v>
      </c>
      <c r="C10" s="26">
        <f>B10*100/B$10</f>
        <v>100</v>
      </c>
      <c r="E10" s="23" t="s">
        <v>65</v>
      </c>
      <c r="F10" s="29">
        <v>1610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1795</v>
      </c>
      <c r="C12" s="14">
        <f>B12*100/B$10</f>
        <v>51.95369030390738</v>
      </c>
      <c r="E12" s="24" t="s">
        <v>269</v>
      </c>
      <c r="F12" s="30">
        <v>175</v>
      </c>
      <c r="G12" s="48">
        <f aca="true" t="shared" si="0" ref="G12:G19">F12*100/F$10</f>
        <v>10.869565217391305</v>
      </c>
    </row>
    <row r="13" spans="1:7" ht="12.75">
      <c r="A13" s="6" t="s">
        <v>128</v>
      </c>
      <c r="B13" s="30">
        <v>1665</v>
      </c>
      <c r="C13" s="14">
        <f>B13*100/B$10</f>
        <v>48.191027496382056</v>
      </c>
      <c r="E13" s="18" t="s">
        <v>270</v>
      </c>
      <c r="F13" s="30">
        <v>140</v>
      </c>
      <c r="G13" s="14">
        <f t="shared" si="0"/>
        <v>8.695652173913043</v>
      </c>
    </row>
    <row r="14" spans="1:7" ht="12.75">
      <c r="A14" s="6"/>
      <c r="B14" s="30"/>
      <c r="C14" s="14"/>
      <c r="E14" s="18" t="s">
        <v>251</v>
      </c>
      <c r="F14" s="30">
        <v>395</v>
      </c>
      <c r="G14" s="14">
        <f t="shared" si="0"/>
        <v>24.53416149068323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355</v>
      </c>
      <c r="G15" s="14">
        <f t="shared" si="0"/>
        <v>22.049689440993788</v>
      </c>
    </row>
    <row r="16" spans="1:7" ht="12.75">
      <c r="A16" s="53" t="s">
        <v>129</v>
      </c>
      <c r="B16" s="46">
        <v>1675</v>
      </c>
      <c r="C16" s="14">
        <f aca="true" t="shared" si="1" ref="C16:C23">B16*100/B$10</f>
        <v>48.480463096960925</v>
      </c>
      <c r="E16" s="18" t="s">
        <v>272</v>
      </c>
      <c r="F16" s="30">
        <v>385</v>
      </c>
      <c r="G16" s="14">
        <f t="shared" si="0"/>
        <v>23.91304347826087</v>
      </c>
    </row>
    <row r="17" spans="1:7" ht="12.75">
      <c r="A17" s="53" t="s">
        <v>130</v>
      </c>
      <c r="B17" s="46">
        <v>155</v>
      </c>
      <c r="C17" s="14">
        <f t="shared" si="1"/>
        <v>4.486251808972503</v>
      </c>
      <c r="E17" s="18" t="s">
        <v>273</v>
      </c>
      <c r="F17" s="30">
        <v>135</v>
      </c>
      <c r="G17" s="14">
        <f t="shared" si="0"/>
        <v>8.385093167701863</v>
      </c>
    </row>
    <row r="18" spans="1:7" ht="12.75">
      <c r="A18" s="6" t="s">
        <v>131</v>
      </c>
      <c r="B18" s="30">
        <v>40</v>
      </c>
      <c r="C18" s="14">
        <f t="shared" si="1"/>
        <v>1.1577424023154848</v>
      </c>
      <c r="E18" s="18" t="s">
        <v>274</v>
      </c>
      <c r="F18" s="30">
        <v>20</v>
      </c>
      <c r="G18" s="14">
        <f t="shared" si="0"/>
        <v>1.2422360248447204</v>
      </c>
    </row>
    <row r="19" spans="1:7" ht="12.75">
      <c r="A19" s="6" t="s">
        <v>132</v>
      </c>
      <c r="B19" s="30">
        <v>55</v>
      </c>
      <c r="C19" s="14">
        <f t="shared" si="1"/>
        <v>1.5918958031837915</v>
      </c>
      <c r="E19" s="18" t="s">
        <v>275</v>
      </c>
      <c r="F19" s="30">
        <v>15</v>
      </c>
      <c r="G19" s="14">
        <f t="shared" si="0"/>
        <v>0.9316770186335404</v>
      </c>
    </row>
    <row r="20" spans="1:7" ht="12.75">
      <c r="A20" s="6" t="s">
        <v>133</v>
      </c>
      <c r="B20" s="30">
        <v>250</v>
      </c>
      <c r="C20" s="14">
        <f t="shared" si="1"/>
        <v>7.23589001447178</v>
      </c>
      <c r="E20" s="24" t="s">
        <v>172</v>
      </c>
      <c r="F20" s="30">
        <v>161700</v>
      </c>
      <c r="G20" s="48" t="s">
        <v>338</v>
      </c>
    </row>
    <row r="21" spans="1:7" ht="12.75">
      <c r="A21" s="6" t="s">
        <v>134</v>
      </c>
      <c r="B21" s="30">
        <v>320</v>
      </c>
      <c r="C21" s="14">
        <f t="shared" si="1"/>
        <v>9.261939218523878</v>
      </c>
      <c r="F21" s="54"/>
      <c r="G21" s="17" t="s">
        <v>294</v>
      </c>
    </row>
    <row r="22" spans="1:7" ht="12.75">
      <c r="A22" s="6" t="s">
        <v>135</v>
      </c>
      <c r="B22" s="30">
        <v>950</v>
      </c>
      <c r="C22" s="14">
        <f t="shared" si="1"/>
        <v>27.496382054992765</v>
      </c>
      <c r="E22" s="77" t="s">
        <v>66</v>
      </c>
      <c r="F22" s="29"/>
      <c r="G22" s="43" t="s">
        <v>294</v>
      </c>
    </row>
    <row r="23" spans="1:7" ht="12.75">
      <c r="A23" s="6" t="s">
        <v>136</v>
      </c>
      <c r="B23" s="30">
        <v>10</v>
      </c>
      <c r="C23" s="14">
        <f t="shared" si="1"/>
        <v>0.2894356005788712</v>
      </c>
      <c r="E23" s="77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1290</v>
      </c>
      <c r="G24" s="48">
        <f aca="true" t="shared" si="2" ref="G24:G31">F24*100/F$10</f>
        <v>80.12422360248448</v>
      </c>
    </row>
    <row r="25" spans="1:7" ht="12.75">
      <c r="A25" s="6"/>
      <c r="B25" s="30"/>
      <c r="C25" s="14" t="s">
        <v>294</v>
      </c>
      <c r="E25" s="18" t="s">
        <v>67</v>
      </c>
      <c r="F25" s="30">
        <v>20</v>
      </c>
      <c r="G25" s="14">
        <f t="shared" si="2"/>
        <v>1.2422360248447204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55</v>
      </c>
      <c r="G26" s="14">
        <f t="shared" si="2"/>
        <v>3.4161490683229814</v>
      </c>
    </row>
    <row r="27" spans="1:7" ht="12.75">
      <c r="A27" s="6" t="s">
        <v>138</v>
      </c>
      <c r="B27" s="30">
        <v>115</v>
      </c>
      <c r="C27" s="14">
        <f aca="true" t="shared" si="3" ref="C27:C34">B27*100/B$10</f>
        <v>3.3285094066570187</v>
      </c>
      <c r="E27" s="18" t="s">
        <v>69</v>
      </c>
      <c r="F27" s="30">
        <v>130</v>
      </c>
      <c r="G27" s="14">
        <f t="shared" si="2"/>
        <v>8.074534161490684</v>
      </c>
    </row>
    <row r="28" spans="1:7" ht="12.75">
      <c r="A28" s="6" t="s">
        <v>139</v>
      </c>
      <c r="B28" s="30">
        <v>340</v>
      </c>
      <c r="C28" s="14">
        <f t="shared" si="3"/>
        <v>9.84081041968162</v>
      </c>
      <c r="E28" s="18" t="s">
        <v>70</v>
      </c>
      <c r="F28" s="30">
        <v>245</v>
      </c>
      <c r="G28" s="14">
        <f t="shared" si="2"/>
        <v>15.217391304347826</v>
      </c>
    </row>
    <row r="29" spans="1:7" ht="12.75">
      <c r="A29" s="6" t="s">
        <v>140</v>
      </c>
      <c r="B29" s="30">
        <v>400</v>
      </c>
      <c r="C29" s="14">
        <f t="shared" si="3"/>
        <v>11.577424023154848</v>
      </c>
      <c r="E29" s="18" t="s">
        <v>71</v>
      </c>
      <c r="F29" s="30">
        <v>375</v>
      </c>
      <c r="G29" s="14">
        <f t="shared" si="2"/>
        <v>23.29192546583851</v>
      </c>
    </row>
    <row r="30" spans="1:7" ht="12.75">
      <c r="A30" s="53" t="s">
        <v>141</v>
      </c>
      <c r="B30" s="30">
        <v>530</v>
      </c>
      <c r="C30" s="14">
        <f t="shared" si="3"/>
        <v>15.340086830680173</v>
      </c>
      <c r="E30" s="18" t="s">
        <v>72</v>
      </c>
      <c r="F30" s="30">
        <v>255</v>
      </c>
      <c r="G30" s="14">
        <f t="shared" si="2"/>
        <v>15.838509316770187</v>
      </c>
    </row>
    <row r="31" spans="1:7" ht="12.75">
      <c r="A31" s="53" t="s">
        <v>142</v>
      </c>
      <c r="B31" s="30">
        <v>785</v>
      </c>
      <c r="C31" s="14">
        <f t="shared" si="3"/>
        <v>22.72069464544139</v>
      </c>
      <c r="E31" s="18" t="s">
        <v>73</v>
      </c>
      <c r="F31" s="30">
        <v>205</v>
      </c>
      <c r="G31" s="14">
        <f t="shared" si="2"/>
        <v>12.732919254658386</v>
      </c>
    </row>
    <row r="32" spans="1:7" ht="12.75">
      <c r="A32" s="53" t="s">
        <v>143</v>
      </c>
      <c r="B32" s="30">
        <v>420</v>
      </c>
      <c r="C32" s="14">
        <f t="shared" si="3"/>
        <v>12.15629522431259</v>
      </c>
      <c r="E32" s="18" t="s">
        <v>74</v>
      </c>
      <c r="F32" s="30">
        <v>1288</v>
      </c>
      <c r="G32" s="14" t="s">
        <v>338</v>
      </c>
    </row>
    <row r="33" spans="1:7" ht="12.75">
      <c r="A33" s="6" t="s">
        <v>144</v>
      </c>
      <c r="B33" s="30">
        <v>485</v>
      </c>
      <c r="C33" s="14">
        <f t="shared" si="3"/>
        <v>14.037626628075254</v>
      </c>
      <c r="E33" s="18" t="s">
        <v>174</v>
      </c>
      <c r="F33" s="30">
        <v>325</v>
      </c>
      <c r="G33" s="14">
        <f>F33*100/F$10</f>
        <v>20.18633540372671</v>
      </c>
    </row>
    <row r="34" spans="1:7" ht="12.75">
      <c r="A34" s="6" t="s">
        <v>145</v>
      </c>
      <c r="B34" s="30">
        <v>380</v>
      </c>
      <c r="C34" s="14">
        <f t="shared" si="3"/>
        <v>10.998552821997105</v>
      </c>
      <c r="E34" s="52" t="s">
        <v>75</v>
      </c>
      <c r="F34" s="30">
        <v>352</v>
      </c>
      <c r="G34" s="14" t="s">
        <v>338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77" t="s">
        <v>76</v>
      </c>
      <c r="F36" s="30"/>
      <c r="G36" s="14" t="s">
        <v>294</v>
      </c>
    </row>
    <row r="37" spans="1:7" ht="12.75">
      <c r="A37" s="6" t="s">
        <v>267</v>
      </c>
      <c r="B37" s="30">
        <v>1400</v>
      </c>
      <c r="C37" s="14">
        <f aca="true" t="shared" si="4" ref="C37:C42">B37*100/B$10</f>
        <v>40.520984081041966</v>
      </c>
      <c r="E37" s="77"/>
      <c r="F37" s="30"/>
      <c r="G37" s="14" t="s">
        <v>294</v>
      </c>
    </row>
    <row r="38" spans="1:7" ht="12.75">
      <c r="A38" s="6" t="s">
        <v>146</v>
      </c>
      <c r="B38" s="30">
        <v>1205</v>
      </c>
      <c r="C38" s="14">
        <f t="shared" si="4"/>
        <v>34.87698986975398</v>
      </c>
      <c r="E38" s="77"/>
      <c r="F38" s="30"/>
      <c r="G38" s="14" t="s">
        <v>294</v>
      </c>
    </row>
    <row r="39" spans="1:7" ht="12.75">
      <c r="A39" s="6" t="s">
        <v>147</v>
      </c>
      <c r="B39" s="30">
        <v>440</v>
      </c>
      <c r="C39" s="14">
        <f t="shared" si="4"/>
        <v>12.735166425470332</v>
      </c>
      <c r="E39" s="18" t="s">
        <v>259</v>
      </c>
      <c r="F39" s="30">
        <v>565</v>
      </c>
      <c r="G39" s="14">
        <f aca="true" t="shared" si="5" ref="G39:G44">F39*100/F$10</f>
        <v>35.09316770186335</v>
      </c>
    </row>
    <row r="40" spans="1:7" ht="12.75">
      <c r="A40" s="6" t="s">
        <v>148</v>
      </c>
      <c r="B40" s="30">
        <v>215</v>
      </c>
      <c r="C40" s="14">
        <f t="shared" si="4"/>
        <v>6.2228654124457305</v>
      </c>
      <c r="E40" s="18" t="s">
        <v>260</v>
      </c>
      <c r="F40" s="30">
        <v>325</v>
      </c>
      <c r="G40" s="14">
        <f t="shared" si="5"/>
        <v>20.18633540372671</v>
      </c>
    </row>
    <row r="41" spans="1:7" ht="12.75">
      <c r="A41" s="53" t="s">
        <v>149</v>
      </c>
      <c r="B41" s="46">
        <v>145</v>
      </c>
      <c r="C41" s="14">
        <f t="shared" si="4"/>
        <v>4.196816208393632</v>
      </c>
      <c r="E41" s="18" t="s">
        <v>261</v>
      </c>
      <c r="F41" s="30">
        <v>240</v>
      </c>
      <c r="G41" s="14">
        <f t="shared" si="5"/>
        <v>14.906832298136646</v>
      </c>
    </row>
    <row r="42" spans="1:7" ht="12.75">
      <c r="A42" s="53" t="s">
        <v>150</v>
      </c>
      <c r="B42" s="46">
        <v>50</v>
      </c>
      <c r="C42" s="14">
        <f t="shared" si="4"/>
        <v>1.447178002894356</v>
      </c>
      <c r="E42" s="18" t="s">
        <v>262</v>
      </c>
      <c r="F42" s="30">
        <v>95</v>
      </c>
      <c r="G42" s="14">
        <f t="shared" si="5"/>
        <v>5.900621118012422</v>
      </c>
    </row>
    <row r="43" spans="1:7" ht="12.75">
      <c r="A43" s="6"/>
      <c r="B43" s="30"/>
      <c r="C43" s="14" t="s">
        <v>294</v>
      </c>
      <c r="E43" s="18" t="s">
        <v>263</v>
      </c>
      <c r="F43" s="30">
        <v>85</v>
      </c>
      <c r="G43" s="14">
        <f t="shared" si="5"/>
        <v>5.279503105590062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310</v>
      </c>
      <c r="G44" s="14">
        <f t="shared" si="5"/>
        <v>19.25465838509317</v>
      </c>
    </row>
    <row r="45" spans="1:7" ht="12.75">
      <c r="A45" s="6" t="s">
        <v>151</v>
      </c>
      <c r="B45" s="30">
        <v>365</v>
      </c>
      <c r="C45" s="14">
        <f aca="true" t="shared" si="6" ref="C45:C53">B45*100/B$10</f>
        <v>10.5643994211288</v>
      </c>
      <c r="E45" s="18" t="s">
        <v>175</v>
      </c>
      <c r="F45" s="30" t="s">
        <v>340</v>
      </c>
      <c r="G45" s="14" t="s">
        <v>340</v>
      </c>
    </row>
    <row r="46" spans="1:7" ht="12.75">
      <c r="A46" s="6" t="s">
        <v>152</v>
      </c>
      <c r="B46" s="30">
        <v>645</v>
      </c>
      <c r="C46" s="14">
        <f t="shared" si="6"/>
        <v>18.66859623733719</v>
      </c>
      <c r="E46" s="21"/>
      <c r="F46" s="30"/>
      <c r="G46" s="14" t="s">
        <v>294</v>
      </c>
    </row>
    <row r="47" spans="1:7" ht="12.75">
      <c r="A47" s="6" t="s">
        <v>153</v>
      </c>
      <c r="B47" s="30">
        <v>570</v>
      </c>
      <c r="C47" s="14">
        <f t="shared" si="6"/>
        <v>16.49782923299566</v>
      </c>
      <c r="E47" s="21" t="s">
        <v>77</v>
      </c>
      <c r="F47" s="29">
        <v>1665</v>
      </c>
      <c r="G47" s="26">
        <f>F47*100/F$47</f>
        <v>100</v>
      </c>
    </row>
    <row r="48" spans="1:7" ht="12.75">
      <c r="A48" s="6" t="s">
        <v>154</v>
      </c>
      <c r="B48" s="30">
        <v>340</v>
      </c>
      <c r="C48" s="14">
        <f t="shared" si="6"/>
        <v>9.84081041968162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305</v>
      </c>
      <c r="C49" s="14">
        <f t="shared" si="6"/>
        <v>8.827785817655572</v>
      </c>
      <c r="E49" s="18" t="s">
        <v>176</v>
      </c>
      <c r="F49" s="30">
        <v>55</v>
      </c>
      <c r="G49" s="14">
        <f aca="true" t="shared" si="7" ref="G49:G56">F49*100/F$47</f>
        <v>3.3033033033033035</v>
      </c>
    </row>
    <row r="50" spans="1:7" ht="12.75">
      <c r="A50" s="6" t="s">
        <v>156</v>
      </c>
      <c r="B50" s="30">
        <v>250</v>
      </c>
      <c r="C50" s="14">
        <f t="shared" si="6"/>
        <v>7.23589001447178</v>
      </c>
      <c r="E50" s="18" t="s">
        <v>177</v>
      </c>
      <c r="F50" s="30">
        <v>70</v>
      </c>
      <c r="G50" s="14">
        <f t="shared" si="7"/>
        <v>4.2042042042042045</v>
      </c>
    </row>
    <row r="51" spans="1:7" ht="12.75">
      <c r="A51" s="6" t="s">
        <v>157</v>
      </c>
      <c r="B51" s="30">
        <v>290</v>
      </c>
      <c r="C51" s="14">
        <f t="shared" si="6"/>
        <v>8.393632416787264</v>
      </c>
      <c r="E51" s="18" t="s">
        <v>178</v>
      </c>
      <c r="F51" s="30">
        <v>460</v>
      </c>
      <c r="G51" s="14">
        <f t="shared" si="7"/>
        <v>27.62762762762763</v>
      </c>
    </row>
    <row r="52" spans="1:7" ht="12.75">
      <c r="A52" s="6" t="s">
        <v>158</v>
      </c>
      <c r="B52" s="30">
        <v>375</v>
      </c>
      <c r="C52" s="14">
        <f t="shared" si="6"/>
        <v>10.85383502170767</v>
      </c>
      <c r="E52" s="18" t="s">
        <v>179</v>
      </c>
      <c r="F52" s="30">
        <v>700</v>
      </c>
      <c r="G52" s="14">
        <f t="shared" si="7"/>
        <v>42.04204204204204</v>
      </c>
    </row>
    <row r="53" spans="1:7" ht="12.75">
      <c r="A53" s="53" t="s">
        <v>159</v>
      </c>
      <c r="B53" s="30">
        <v>315</v>
      </c>
      <c r="C53" s="14">
        <f t="shared" si="6"/>
        <v>9.117221418234443</v>
      </c>
      <c r="E53" s="18" t="s">
        <v>180</v>
      </c>
      <c r="F53" s="30">
        <v>235</v>
      </c>
      <c r="G53" s="14">
        <f t="shared" si="7"/>
        <v>14.114114114114114</v>
      </c>
    </row>
    <row r="54" spans="1:7" ht="12.75">
      <c r="A54" s="53" t="s">
        <v>160</v>
      </c>
      <c r="B54" s="33">
        <v>3.9</v>
      </c>
      <c r="C54" s="14" t="s">
        <v>338</v>
      </c>
      <c r="E54" s="18" t="s">
        <v>181</v>
      </c>
      <c r="F54" s="30">
        <v>125</v>
      </c>
      <c r="G54" s="14">
        <f t="shared" si="7"/>
        <v>7.5075075075075075</v>
      </c>
    </row>
    <row r="55" spans="1:7" ht="12.75">
      <c r="A55" s="6"/>
      <c r="B55" s="30"/>
      <c r="C55" s="14" t="s">
        <v>294</v>
      </c>
      <c r="E55" s="18" t="s">
        <v>182</v>
      </c>
      <c r="F55" s="30">
        <v>15</v>
      </c>
      <c r="G55" s="14">
        <f t="shared" si="7"/>
        <v>0.9009009009009009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4</v>
      </c>
      <c r="G56" s="45">
        <f t="shared" si="7"/>
        <v>0.24024024024024024</v>
      </c>
    </row>
    <row r="57" spans="1:7" ht="12.75">
      <c r="A57" s="6" t="s">
        <v>161</v>
      </c>
      <c r="B57" s="30">
        <v>400</v>
      </c>
      <c r="C57" s="14">
        <f>B57*100/B$10</f>
        <v>11.577424023154848</v>
      </c>
      <c r="E57" s="18" t="s">
        <v>184</v>
      </c>
      <c r="F57" s="30">
        <v>585</v>
      </c>
      <c r="G57" s="14" t="s">
        <v>338</v>
      </c>
    </row>
    <row r="58" spans="1:7" ht="12.75">
      <c r="A58" s="6" t="s">
        <v>162</v>
      </c>
      <c r="B58" s="30">
        <v>1400</v>
      </c>
      <c r="C58" s="14">
        <f>B58*100/B$10</f>
        <v>40.520984081041966</v>
      </c>
      <c r="E58" s="18"/>
      <c r="F58" s="30"/>
      <c r="G58" s="14" t="s">
        <v>294</v>
      </c>
    </row>
    <row r="59" spans="1:7" ht="12.75">
      <c r="A59" s="6" t="s">
        <v>163</v>
      </c>
      <c r="B59" s="30">
        <v>1315</v>
      </c>
      <c r="C59" s="14">
        <f>B59*100/B$10</f>
        <v>38.06078147612156</v>
      </c>
      <c r="E59" s="77" t="s">
        <v>78</v>
      </c>
      <c r="F59" s="30"/>
      <c r="G59" s="14" t="s">
        <v>294</v>
      </c>
    </row>
    <row r="60" spans="1:7" ht="12.75">
      <c r="A60" s="6" t="s">
        <v>164</v>
      </c>
      <c r="B60" s="30">
        <v>340</v>
      </c>
      <c r="C60" s="14">
        <f>B60*100/B$10</f>
        <v>9.84081041968162</v>
      </c>
      <c r="E60" s="77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490</v>
      </c>
      <c r="G61" s="14">
        <f aca="true" t="shared" si="8" ref="G61:G67">F61*100/F$47</f>
        <v>29.42942942942943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250</v>
      </c>
      <c r="G62" s="14">
        <f t="shared" si="8"/>
        <v>15.015015015015015</v>
      </c>
    </row>
    <row r="63" spans="1:7" ht="12.75">
      <c r="A63" s="53" t="s">
        <v>165</v>
      </c>
      <c r="B63" s="46">
        <v>2795</v>
      </c>
      <c r="C63" s="14">
        <f aca="true" t="shared" si="9" ref="C63:C70">B63*100/B$10</f>
        <v>80.8972503617945</v>
      </c>
      <c r="E63" s="18" t="s">
        <v>261</v>
      </c>
      <c r="F63" s="30">
        <v>200</v>
      </c>
      <c r="G63" s="14">
        <f t="shared" si="8"/>
        <v>12.012012012012011</v>
      </c>
    </row>
    <row r="64" spans="1:7" ht="12.75">
      <c r="A64" s="53" t="s">
        <v>280</v>
      </c>
      <c r="B64" s="46">
        <v>50</v>
      </c>
      <c r="C64" s="14">
        <f t="shared" si="9"/>
        <v>1.447178002894356</v>
      </c>
      <c r="E64" s="18" t="s">
        <v>262</v>
      </c>
      <c r="F64" s="30">
        <v>155</v>
      </c>
      <c r="G64" s="14">
        <f t="shared" si="8"/>
        <v>9.30930930930931</v>
      </c>
    </row>
    <row r="65" spans="1:7" ht="12.75">
      <c r="A65" s="6" t="s">
        <v>166</v>
      </c>
      <c r="B65" s="30">
        <v>540</v>
      </c>
      <c r="C65" s="14">
        <f t="shared" si="9"/>
        <v>15.629522431259044</v>
      </c>
      <c r="E65" s="18" t="s">
        <v>263</v>
      </c>
      <c r="F65" s="30">
        <v>105</v>
      </c>
      <c r="G65" s="14">
        <f t="shared" si="8"/>
        <v>6.306306306306307</v>
      </c>
    </row>
    <row r="66" spans="1:7" ht="12.75">
      <c r="A66" s="6" t="s">
        <v>281</v>
      </c>
      <c r="B66" s="30">
        <v>45</v>
      </c>
      <c r="C66" s="14">
        <f t="shared" si="9"/>
        <v>1.3024602026049203</v>
      </c>
      <c r="E66" s="18" t="s">
        <v>264</v>
      </c>
      <c r="F66" s="30">
        <v>370</v>
      </c>
      <c r="G66" s="14">
        <f t="shared" si="8"/>
        <v>22.22222222222222</v>
      </c>
    </row>
    <row r="67" spans="1:7" ht="12.75">
      <c r="A67" s="6" t="s">
        <v>167</v>
      </c>
      <c r="B67" s="30">
        <v>10</v>
      </c>
      <c r="C67" s="14">
        <f t="shared" si="9"/>
        <v>0.2894356005788712</v>
      </c>
      <c r="E67" s="52" t="s">
        <v>185</v>
      </c>
      <c r="F67" s="30">
        <v>90</v>
      </c>
      <c r="G67" s="14">
        <f t="shared" si="8"/>
        <v>5.405405405405405</v>
      </c>
    </row>
    <row r="68" spans="1:7" ht="12.75">
      <c r="A68" s="6" t="s">
        <v>168</v>
      </c>
      <c r="B68" s="30" t="s">
        <v>340</v>
      </c>
      <c r="C68" s="14" t="s">
        <v>340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>
        <v>20</v>
      </c>
      <c r="C70" s="14">
        <f t="shared" si="9"/>
        <v>0.5788712011577424</v>
      </c>
      <c r="E70" s="18"/>
      <c r="F70" s="30"/>
      <c r="G70" s="14"/>
    </row>
    <row r="71" spans="1:7" ht="12.75">
      <c r="A71" s="6" t="s">
        <v>171</v>
      </c>
      <c r="B71" s="30" t="s">
        <v>340</v>
      </c>
      <c r="C71" s="14" t="s">
        <v>340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30</v>
      </c>
      <c r="C74" s="14">
        <f>B74*100/B$10</f>
        <v>0.8683068017366136</v>
      </c>
      <c r="E74" s="18"/>
      <c r="F74" s="30"/>
      <c r="G74" s="14"/>
    </row>
    <row r="75" spans="1:7" ht="12.75">
      <c r="A75" s="6" t="s">
        <v>296</v>
      </c>
      <c r="B75" s="30">
        <v>20</v>
      </c>
      <c r="C75" s="14">
        <f>B75*100/B$10</f>
        <v>0.5788712011577424</v>
      </c>
      <c r="E75" s="18"/>
      <c r="F75" s="30"/>
      <c r="G75" s="14"/>
    </row>
    <row r="76" spans="1:7" ht="13.5" thickBot="1">
      <c r="A76" s="15" t="s">
        <v>192</v>
      </c>
      <c r="B76" s="31">
        <v>30</v>
      </c>
      <c r="C76" s="32">
        <f>B76*100/B$10</f>
        <v>0.8683068017366136</v>
      </c>
      <c r="D76" s="20"/>
      <c r="E76" s="19"/>
      <c r="F76" s="31"/>
      <c r="G76" s="32"/>
    </row>
    <row r="77" ht="13.5" thickTop="1">
      <c r="A77" s="65" t="s">
        <v>317</v>
      </c>
    </row>
    <row r="78" ht="12.75">
      <c r="A78" s="2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336</v>
      </c>
    </row>
    <row r="82" ht="14.25">
      <c r="A82" s="27" t="s">
        <v>187</v>
      </c>
    </row>
    <row r="83" ht="14.25">
      <c r="A83" s="27" t="s">
        <v>337</v>
      </c>
    </row>
    <row r="84" ht="12.75">
      <c r="A84" t="s">
        <v>229</v>
      </c>
    </row>
    <row r="85" ht="12.75">
      <c r="A85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2006-06-09T12:50:49Z</dcterms:modified>
  <cp:category/>
  <cp:version/>
  <cp:contentType/>
  <cp:contentStatus/>
</cp:coreProperties>
</file>