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30" windowWidth="11700" windowHeight="8850" activeTab="0"/>
  </bookViews>
  <sheets>
    <sheet name="FBP1-Bosnia and Herzegovina" sheetId="1" r:id="rId1"/>
    <sheet name="FBP2-Bosnia and Herzegovina" sheetId="2" r:id="rId2"/>
    <sheet name="FBP3-Bosnia and Herzegovina" sheetId="3" r:id="rId3"/>
  </sheets>
  <definedNames>
    <definedName name="_xlnm.Print_Area" localSheetId="0">'FBP1-Bosnia and Herzegovina'!$A$1:$G$91</definedName>
    <definedName name="_xlnm.Print_Area" localSheetId="1">'FBP2-Bosnia and Herzegovina'!$A$1:$G$87</definedName>
    <definedName name="_xlnm.Print_Area" localSheetId="2">'FBP3-Bosnia and Herzegovina'!$A$1:$G$84</definedName>
  </definedNames>
  <calcPr fullCalcOnLoad="1"/>
</workbook>
</file>

<file path=xl/sharedStrings.xml><?xml version="1.0" encoding="utf-8"?>
<sst xmlns="http://schemas.openxmlformats.org/spreadsheetml/2006/main" count="525" uniqueCount="344">
  <si>
    <r>
      <t xml:space="preserve">            </t>
    </r>
    <r>
      <rPr>
        <b/>
        <sz val="10"/>
        <color indexed="9"/>
        <rFont val="Arial"/>
        <family val="2"/>
      </rPr>
      <t>...</t>
    </r>
    <r>
      <rPr>
        <b/>
        <sz val="10"/>
        <rFont val="Arial"/>
        <family val="2"/>
      </rPr>
      <t>Population 5 years and over..............................................…</t>
    </r>
  </si>
  <si>
    <r>
      <t xml:space="preserve">        </t>
    </r>
    <r>
      <rPr>
        <sz val="10"/>
        <color indexed="9"/>
        <rFont val="Arial"/>
        <family val="2"/>
      </rPr>
      <t>..</t>
    </r>
    <r>
      <rPr>
        <sz val="10"/>
        <rFont val="Arial"/>
        <family val="0"/>
      </rPr>
      <t>Speak English less than "very well".....................................................…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</si>
  <si>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Spanish.........................................................................................................................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</si>
  <si>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Other Indo-European languages.............................................................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</si>
  <si>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Asian and Pacific Island languages.............................................................</t>
    </r>
  </si>
  <si>
    <r>
      <t xml:space="preserve">            </t>
    </r>
    <r>
      <rPr>
        <b/>
        <sz val="10"/>
        <color indexed="9"/>
        <rFont val="Arial"/>
        <family val="2"/>
      </rPr>
      <t>...</t>
    </r>
    <r>
      <rPr>
        <b/>
        <sz val="10"/>
        <rFont val="Arial"/>
        <family val="0"/>
      </rPr>
      <t>Total population..........…...……………………………..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</si>
  <si>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Householder....................…….............................................................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</si>
  <si>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Spouse...........................……………….....................................................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</si>
  <si>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Child..............................……………………..............................................…</t>
    </r>
  </si>
  <si>
    <r>
      <t xml:space="preserve">        </t>
    </r>
    <r>
      <rPr>
        <sz val="10"/>
        <color indexed="9"/>
        <rFont val="Arial"/>
        <family val="2"/>
      </rPr>
      <t>..</t>
    </r>
    <r>
      <rPr>
        <sz val="10"/>
        <rFont val="Arial"/>
        <family val="0"/>
      </rPr>
      <t>Own child under 18 years.................................................................................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</si>
  <si>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Other relatives.................…................................................................</t>
    </r>
  </si>
  <si>
    <r>
      <t xml:space="preserve">        </t>
    </r>
    <r>
      <rPr>
        <sz val="10"/>
        <color indexed="9"/>
        <rFont val="Arial"/>
        <family val="2"/>
      </rPr>
      <t>..</t>
    </r>
    <r>
      <rPr>
        <sz val="10"/>
        <rFont val="Arial"/>
        <family val="0"/>
      </rPr>
      <t>Under 18 years.................................................................................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</si>
  <si>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Nonrelatives....................…….............................................................</t>
    </r>
  </si>
  <si>
    <r>
      <t xml:space="preserve">        </t>
    </r>
    <r>
      <rPr>
        <sz val="10"/>
        <color indexed="9"/>
        <rFont val="Arial"/>
        <family val="2"/>
      </rPr>
      <t>..</t>
    </r>
    <r>
      <rPr>
        <sz val="10"/>
        <rFont val="Arial"/>
        <family val="0"/>
      </rPr>
      <t>Unmarried partner.................................................................................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</si>
  <si>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Institutionalized population.................................................................................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</si>
  <si>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Noninstitutionalized population.................................................................................</t>
    </r>
  </si>
  <si>
    <r>
      <t xml:space="preserve">            </t>
    </r>
    <r>
      <rPr>
        <b/>
        <sz val="10"/>
        <color indexed="9"/>
        <rFont val="Arial"/>
        <family val="2"/>
      </rPr>
      <t>...</t>
    </r>
    <r>
      <rPr>
        <b/>
        <sz val="10"/>
        <rFont val="Arial"/>
        <family val="2"/>
      </rPr>
      <t>Total households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.................................................................................</t>
    </r>
  </si>
  <si>
    <r>
      <t xml:space="preserve">        </t>
    </r>
    <r>
      <rPr>
        <sz val="10"/>
        <color indexed="9"/>
        <rFont val="Arial"/>
        <family val="2"/>
      </rPr>
      <t>..</t>
    </r>
    <r>
      <rPr>
        <sz val="10"/>
        <rFont val="Arial"/>
        <family val="0"/>
      </rPr>
      <t>With own children under 18 years.................................................................................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</si>
  <si>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Married-couple family.................................................................................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</si>
  <si>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Female householder, no husband present .................................................................................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</si>
  <si>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Householder living alone.................................................................................</t>
    </r>
  </si>
  <si>
    <r>
      <t xml:space="preserve">        </t>
    </r>
    <r>
      <rPr>
        <sz val="10"/>
        <color indexed="9"/>
        <rFont val="Arial"/>
        <family val="2"/>
      </rPr>
      <t>..</t>
    </r>
    <r>
      <rPr>
        <sz val="10"/>
        <rFont val="Arial"/>
        <family val="0"/>
      </rPr>
      <t>Householder 65 years and over.................................................................................</t>
    </r>
  </si>
  <si>
    <r>
      <t xml:space="preserve">        </t>
    </r>
    <r>
      <rPr>
        <b/>
        <sz val="10"/>
        <color indexed="9"/>
        <rFont val="Arial"/>
        <family val="2"/>
      </rPr>
      <t>..</t>
    </r>
    <r>
      <rPr>
        <b/>
        <sz val="10"/>
        <rFont val="Arial"/>
        <family val="2"/>
      </rPr>
      <t>Population 5 years and over................................…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</si>
  <si>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Same county...................……………………….........................................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</si>
  <si>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Different county................………………….............................................</t>
    </r>
  </si>
  <si>
    <r>
      <t xml:space="preserve">        </t>
    </r>
    <r>
      <rPr>
        <sz val="10"/>
        <color indexed="9"/>
        <rFont val="Arial"/>
        <family val="2"/>
      </rPr>
      <t>..</t>
    </r>
    <r>
      <rPr>
        <sz val="10"/>
        <rFont val="Arial"/>
        <family val="0"/>
      </rPr>
      <t>Same state...................………………………..........................................</t>
    </r>
  </si>
  <si>
    <r>
      <t xml:space="preserve">        </t>
    </r>
    <r>
      <rPr>
        <sz val="10"/>
        <color indexed="9"/>
        <rFont val="Arial"/>
        <family val="2"/>
      </rPr>
      <t>..</t>
    </r>
    <r>
      <rPr>
        <sz val="10"/>
        <rFont val="Arial"/>
        <family val="0"/>
      </rPr>
      <t>Different state................………………….............................................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</si>
  <si>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Male...............................................................……………………................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</si>
  <si>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Female........................................................……………….....................…</t>
    </r>
  </si>
  <si>
    <r>
      <t xml:space="preserve">        </t>
    </r>
    <r>
      <rPr>
        <b/>
        <sz val="10"/>
        <color indexed="9"/>
        <rFont val="Arial"/>
        <family val="2"/>
      </rPr>
      <t>..</t>
    </r>
    <r>
      <rPr>
        <b/>
        <sz val="10"/>
        <rFont val="Arial"/>
        <family val="2"/>
      </rPr>
      <t>Population 15 years and over..........................................…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</si>
  <si>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Female…………………………………………………………………………..…………</t>
    </r>
  </si>
  <si>
    <t>Table with row headers in columns A and E and column headers in row 8.</t>
  </si>
  <si>
    <t>Table with row headers in columns A and E and column headers in rows 8 and 62 through 65.</t>
  </si>
  <si>
    <r>
      <t xml:space="preserve">        </t>
    </r>
    <r>
      <rPr>
        <b/>
        <sz val="10"/>
        <color indexed="9"/>
        <rFont val="Arial"/>
        <family val="2"/>
      </rPr>
      <t>..</t>
    </r>
    <r>
      <rPr>
        <b/>
        <sz val="10"/>
        <rFont val="Arial"/>
        <family val="2"/>
      </rPr>
      <t>Population 16 years and over.................................…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</si>
  <si>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Civilian labor force.................................................................................</t>
    </r>
  </si>
  <si>
    <r>
      <t xml:space="preserve">        </t>
    </r>
    <r>
      <rPr>
        <sz val="10"/>
        <color indexed="9"/>
        <rFont val="Arial"/>
        <family val="2"/>
      </rPr>
      <t>..</t>
    </r>
    <r>
      <rPr>
        <sz val="10"/>
        <rFont val="Arial"/>
        <family val="0"/>
      </rPr>
      <t>Employed.....................…………...........................................................</t>
    </r>
  </si>
  <si>
    <r>
      <t xml:space="preserve">        </t>
    </r>
    <r>
      <rPr>
        <sz val="10"/>
        <color indexed="9"/>
        <rFont val="Arial"/>
        <family val="2"/>
      </rPr>
      <t>..</t>
    </r>
    <r>
      <rPr>
        <sz val="10"/>
        <rFont val="Arial"/>
        <family val="0"/>
      </rPr>
      <t>Unemployed..................……...............................................................</t>
    </r>
  </si>
  <si>
    <r>
      <t xml:space="preserve">            </t>
    </r>
    <r>
      <rPr>
        <sz val="10"/>
        <color indexed="9"/>
        <rFont val="Arial"/>
        <family val="2"/>
      </rPr>
      <t>...</t>
    </r>
    <r>
      <rPr>
        <sz val="10"/>
        <rFont val="Arial"/>
        <family val="0"/>
      </rPr>
      <t>Percent of civilian labor force....................................................................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</si>
  <si>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Armed Forces.................…................................................................</t>
    </r>
  </si>
  <si>
    <r>
      <t xml:space="preserve">        </t>
    </r>
    <r>
      <rPr>
        <b/>
        <sz val="10"/>
        <color indexed="9"/>
        <rFont val="Arial"/>
        <family val="2"/>
      </rPr>
      <t>..</t>
    </r>
    <r>
      <rPr>
        <b/>
        <sz val="10"/>
        <rFont val="Arial"/>
        <family val="2"/>
      </rPr>
      <t>Females 16 years and over................................................…</t>
    </r>
  </si>
  <si>
    <r>
      <t xml:space="preserve">        </t>
    </r>
    <r>
      <rPr>
        <sz val="10"/>
        <color indexed="9"/>
        <rFont val="Arial"/>
        <family val="2"/>
      </rPr>
      <t>..</t>
    </r>
    <r>
      <rPr>
        <sz val="10"/>
        <rFont val="Arial"/>
        <family val="0"/>
      </rPr>
      <t>Employed........................…………........................................................</t>
    </r>
  </si>
  <si>
    <r>
      <t xml:space="preserve">        </t>
    </r>
    <r>
      <rPr>
        <b/>
        <sz val="10"/>
        <color indexed="9"/>
        <rFont val="Arial"/>
        <family val="2"/>
      </rPr>
      <t>..</t>
    </r>
    <r>
      <rPr>
        <b/>
        <sz val="10"/>
        <rFont val="Arial"/>
        <family val="2"/>
      </rPr>
      <t>Own children under 6 years...........................................…</t>
    </r>
  </si>
  <si>
    <r>
      <t xml:space="preserve">        </t>
    </r>
    <r>
      <rPr>
        <b/>
        <sz val="10"/>
        <color indexed="9"/>
        <rFont val="Arial"/>
        <family val="2"/>
      </rPr>
      <t>..</t>
    </r>
    <r>
      <rPr>
        <b/>
        <sz val="10"/>
        <rFont val="Arial"/>
        <family val="2"/>
      </rPr>
      <t>Employed civilian population
             16 years and over................................…</t>
    </r>
  </si>
  <si>
    <t>Finance, insurance, real estate, and rental and leasing………</t>
  </si>
  <si>
    <t xml:space="preserve">DISABILITY STATUS OF THE CIVILIAN
  NONINSTITUTIONALIZED POPULATION </t>
  </si>
  <si>
    <r>
      <t xml:space="preserve">            </t>
    </r>
    <r>
      <rPr>
        <b/>
        <sz val="10"/>
        <color indexed="9"/>
        <rFont val="Arial"/>
        <family val="2"/>
      </rPr>
      <t>...</t>
    </r>
    <r>
      <rPr>
        <b/>
        <sz val="10"/>
        <rFont val="Arial"/>
        <family val="2"/>
      </rPr>
      <t>Population 5 to 20 years......................................................…</t>
    </r>
  </si>
  <si>
    <r>
      <t xml:space="preserve">            </t>
    </r>
    <r>
      <rPr>
        <b/>
        <sz val="10"/>
        <color indexed="9"/>
        <rFont val="Arial"/>
        <family val="2"/>
      </rPr>
      <t>...</t>
    </r>
    <r>
      <rPr>
        <b/>
        <sz val="10"/>
        <rFont val="Arial"/>
        <family val="2"/>
      </rPr>
      <t>Population 21 to 64 years..........................................…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</si>
  <si>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Percent employed..................…………...................................................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</si>
  <si>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Percent employed.………......................................................................</t>
    </r>
  </si>
  <si>
    <r>
      <t xml:space="preserve">            </t>
    </r>
    <r>
      <rPr>
        <b/>
        <sz val="10"/>
        <color indexed="9"/>
        <rFont val="Arial"/>
        <family val="2"/>
      </rPr>
      <t>...</t>
    </r>
    <r>
      <rPr>
        <b/>
        <sz val="10"/>
        <rFont val="Arial"/>
        <family val="2"/>
      </rPr>
      <t>Population 65 years and over.....................................…</t>
    </r>
  </si>
  <si>
    <r>
      <t xml:space="preserve">        </t>
    </r>
    <r>
      <rPr>
        <b/>
        <sz val="10"/>
        <color indexed="9"/>
        <rFont val="Arial"/>
        <family val="2"/>
      </rPr>
      <t>..</t>
    </r>
    <r>
      <rPr>
        <b/>
        <sz val="10"/>
        <rFont val="Arial"/>
        <family val="2"/>
      </rPr>
      <t>Workers 16 years and over..................................................…</t>
    </r>
  </si>
  <si>
    <r>
      <t xml:space="preserve">        </t>
    </r>
    <r>
      <rPr>
        <b/>
        <sz val="10"/>
        <color indexed="9"/>
        <rFont val="Arial"/>
        <family val="2"/>
      </rPr>
      <t>..</t>
    </r>
    <r>
      <rPr>
        <b/>
        <sz val="10"/>
        <rFont val="Arial"/>
        <family val="2"/>
      </rPr>
      <t>Households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.................................................................................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</si>
  <si>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Mean earnings (dollars)..................................................................…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</si>
  <si>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Mean Social Security income (dollars)........................................................…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</si>
  <si>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Mean Supplemental Security Income (dollars)....................................…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</si>
  <si>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Mean public assistance income (dollars)...................................................…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</si>
  <si>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Mean retirement income (dollars)...........................................................…</t>
    </r>
  </si>
  <si>
    <r>
      <t xml:space="preserve">        </t>
    </r>
    <r>
      <rPr>
        <b/>
        <sz val="10"/>
        <color indexed="9"/>
        <rFont val="Arial"/>
        <family val="2"/>
      </rPr>
      <t>..</t>
    </r>
    <r>
      <rPr>
        <b/>
        <sz val="10"/>
        <rFont val="Arial"/>
        <family val="2"/>
      </rPr>
      <t>Families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................................................................................</t>
    </r>
  </si>
  <si>
    <r>
      <t xml:space="preserve">        </t>
    </r>
    <r>
      <rPr>
        <b/>
        <sz val="10"/>
        <color indexed="9"/>
        <rFont val="Arial"/>
        <family val="2"/>
      </rPr>
      <t>..</t>
    </r>
    <r>
      <rPr>
        <b/>
        <sz val="10"/>
        <rFont val="Arial"/>
        <family val="2"/>
      </rPr>
      <t>Families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..................................................................…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</si>
  <si>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With related children under 5 years............................................................…</t>
    </r>
  </si>
  <si>
    <r>
      <t xml:space="preserve">        </t>
    </r>
    <r>
      <rPr>
        <b/>
        <sz val="10"/>
        <color indexed="9"/>
        <rFont val="Arial"/>
        <family val="2"/>
      </rPr>
      <t>..</t>
    </r>
    <r>
      <rPr>
        <b/>
        <sz val="10"/>
        <rFont val="Arial"/>
        <family val="2"/>
      </rPr>
      <t xml:space="preserve">Families with female householder, no
          husband present 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 xml:space="preserve"> ..................................…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</si>
  <si>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With related children under 5 years.............................................................…</t>
    </r>
  </si>
  <si>
    <r>
      <t xml:space="preserve">        </t>
    </r>
    <r>
      <rPr>
        <b/>
        <sz val="10"/>
        <color indexed="9"/>
        <rFont val="Arial"/>
        <family val="2"/>
      </rPr>
      <t>..</t>
    </r>
    <r>
      <rPr>
        <b/>
        <sz val="10"/>
        <rFont val="Arial"/>
        <family val="2"/>
      </rPr>
      <t>Individuals........................................……….........…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</si>
  <si>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65 years and over.................................................................................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</si>
  <si>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Related children 5 to 17 years...........................................................…</t>
    </r>
  </si>
  <si>
    <r>
      <t xml:space="preserve">        </t>
    </r>
    <r>
      <rPr>
        <b/>
        <sz val="10"/>
        <color indexed="9"/>
        <rFont val="Arial"/>
        <family val="2"/>
      </rPr>
      <t>..</t>
    </r>
    <r>
      <rPr>
        <b/>
        <sz val="10"/>
        <rFont val="Arial"/>
        <family val="2"/>
      </rPr>
      <t>Specified owner-occupied units................................................</t>
    </r>
  </si>
  <si>
    <t xml:space="preserve">MORTGAGE STATUS AND SELECTED
   MONTHLY OWNER COSTS </t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</si>
  <si>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Less than $300.............................…....................................................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</si>
  <si>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$300 to $499................................…………................................................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</si>
  <si>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$500 to $699................................……….................................................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</si>
  <si>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$700 to $999................................…………................................................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</si>
  <si>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$1,000 to $1,499.................................................................................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</si>
  <si>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$1,500 to $1,999.................................................................................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</si>
  <si>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$2,000 or more.................................................................................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</si>
  <si>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Median costs (dollars).................................................................................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</si>
  <si>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2"/>
      </rPr>
      <t>Median costs (dollars).................................................................................</t>
    </r>
  </si>
  <si>
    <t>SELECTED MONTHLY OWNER COSTS
   AS A PERCENTAGE OF HOUSEHOLD
    INCOME IN 1999</t>
  </si>
  <si>
    <r>
      <t xml:space="preserve">        </t>
    </r>
    <r>
      <rPr>
        <b/>
        <sz val="10"/>
        <color indexed="9"/>
        <rFont val="Arial"/>
        <family val="2"/>
      </rPr>
      <t>..</t>
    </r>
    <r>
      <rPr>
        <b/>
        <sz val="10"/>
        <rFont val="Arial"/>
        <family val="2"/>
      </rPr>
      <t>Specified renter-occupied units.................................................................................</t>
    </r>
  </si>
  <si>
    <t>GROSS RENT AS A PERCENTAGE OF
   HOUSEHOLD INCOME IN 1999</t>
  </si>
  <si>
    <t>20 to 24 years......................................................………...........................</t>
  </si>
  <si>
    <t>25 to 34 years......................................................………...........................</t>
  </si>
  <si>
    <t>35 to 44 years......................................................………..........................</t>
  </si>
  <si>
    <t>45 to 54 years......................................................………..........................</t>
  </si>
  <si>
    <t>55 to 59 years......................................................………...........................</t>
  </si>
  <si>
    <t>60 to 64 years......................................................………...........................</t>
  </si>
  <si>
    <t>65 to 74 years......................................................………..........................</t>
  </si>
  <si>
    <t>75 to 84 years......................................................………..........................</t>
  </si>
  <si>
    <t>18 years and over.................................................…...............................</t>
  </si>
  <si>
    <t>21 years and over.............................................…...................................</t>
  </si>
  <si>
    <t>62 years and over.............................................…...................................</t>
  </si>
  <si>
    <t>65 years and over.............................................…...................................</t>
  </si>
  <si>
    <t>Never married...................................................……………………..............</t>
  </si>
  <si>
    <t>Separated........................................................………………………..............</t>
  </si>
  <si>
    <t>Widowed.........................................................………………………...............</t>
  </si>
  <si>
    <t>Divorced..........................................................………………………..............</t>
  </si>
  <si>
    <t>Nursery school, preschool.................................…............................</t>
  </si>
  <si>
    <t>Kindergarten....................................................…………………………….......</t>
  </si>
  <si>
    <t>High school (grades 9-12)..................................……..........................</t>
  </si>
  <si>
    <t>Less than 9th grade..........................................………………..................</t>
  </si>
  <si>
    <t>Some college, no degree...................................……..........................</t>
  </si>
  <si>
    <t>Associate degree.............................................…………………...............</t>
  </si>
  <si>
    <t>Bachelor's degree............................................…………………...............</t>
  </si>
  <si>
    <t>Civilian veterans...............................................…………………….............</t>
  </si>
  <si>
    <t>In labor force.......................…………........................................................</t>
  </si>
  <si>
    <t>Not in labor force....................…............................................................</t>
  </si>
  <si>
    <t>In labor force..........................………….....................................................</t>
  </si>
  <si>
    <t>All parents in family in labor force……..........................................…</t>
  </si>
  <si>
    <t>Farming, fishing, and forestry occupations………….……………….</t>
  </si>
  <si>
    <t>Construction..........................................………….....................................</t>
  </si>
  <si>
    <t>Manufacturing.........................………......................................................</t>
  </si>
  <si>
    <t>Wholesale trade....................……...........................................................</t>
  </si>
  <si>
    <t>Retail trade...........................…………….....................................................</t>
  </si>
  <si>
    <t>Information…………………………………………..……………………………………..</t>
  </si>
  <si>
    <t>Public administration……………………...…………………………………………</t>
  </si>
  <si>
    <t>Private wage and salary workers..........………...............................…</t>
  </si>
  <si>
    <t>Unpaid family workers………………………..………………………………………</t>
  </si>
  <si>
    <t>With a disability.........................………………............................................</t>
  </si>
  <si>
    <t>No disability.............……………………........................................................</t>
  </si>
  <si>
    <t>With a disability........……………….............................................................</t>
  </si>
  <si>
    <t>Car, truck, or van - - drove alone..............…………...........................…</t>
  </si>
  <si>
    <t>Car, truck, or van - - carpooled.............................................……….....…</t>
  </si>
  <si>
    <t>Walked..............................................................................………..……………….</t>
  </si>
  <si>
    <t>Other means...................................................................……………............</t>
  </si>
  <si>
    <t>Worked at home.............................................................…....................</t>
  </si>
  <si>
    <t>With earnings.................................................................…………................</t>
  </si>
  <si>
    <t>18 years and over.....................................………..........................................</t>
  </si>
  <si>
    <t>Unrelated individuals 15 years and over……………...……………………….</t>
  </si>
  <si>
    <t>Owner-occupied housing units..............……….......................….....…</t>
  </si>
  <si>
    <t>Renter-occupied housing units..........…………................................…</t>
  </si>
  <si>
    <t>1-unit, detached..................................……………………….........................</t>
  </si>
  <si>
    <t>1-unit, attached...................................……………………………........................</t>
  </si>
  <si>
    <t>2 units................................................……………………………….........…………..</t>
  </si>
  <si>
    <t>3 or 4 units.........................................……………………………………..................</t>
  </si>
  <si>
    <t>5 to 9 units.........................................…………………………………..................</t>
  </si>
  <si>
    <t>10 to 19 units......................................……………………………….......................</t>
  </si>
  <si>
    <t>20 or more units..................................…………………………..........................</t>
  </si>
  <si>
    <t>Mobile home.......................................………………………………......................</t>
  </si>
  <si>
    <t>Boat, RV, van, etc...............................………………………..............................</t>
  </si>
  <si>
    <t>1999 to March 2000.............................…………….......................................</t>
  </si>
  <si>
    <t>1995 to 1998.......................................………………………...............................</t>
  </si>
  <si>
    <t>1990 to 1994.......................................………………………................................</t>
  </si>
  <si>
    <t>1980 to 1989.......................................……………………………...............................</t>
  </si>
  <si>
    <t>1970 to 1979.......................................…………………………................................</t>
  </si>
  <si>
    <t>1960 to 1969.......................................………………………...............................</t>
  </si>
  <si>
    <t>1940 to 1959.......................................…………………………...............................</t>
  </si>
  <si>
    <t>1939 or earlier.....................................………………………................................</t>
  </si>
  <si>
    <t>1995 to 1998.......................................……………….........................................</t>
  </si>
  <si>
    <t>1990 to 1994.......................................………………….........................................</t>
  </si>
  <si>
    <t>1980 to 1989.......................................…………………........................................</t>
  </si>
  <si>
    <t>1970 to 1979.......................................………………..........................................</t>
  </si>
  <si>
    <t>1969 or earlier.....................................…………………............................................</t>
  </si>
  <si>
    <t>1 room................................................…………………………................................</t>
  </si>
  <si>
    <t>2 rooms..............................................……………………...................................</t>
  </si>
  <si>
    <t>3 rooms..............................................……………………….................................</t>
  </si>
  <si>
    <t>4 rooms..............................................…………………...................................</t>
  </si>
  <si>
    <t>5 rooms..............................................……………………...................................</t>
  </si>
  <si>
    <t>6 rooms..............................................……………………...................................</t>
  </si>
  <si>
    <t>7 rooms..............................................…………………………..................................</t>
  </si>
  <si>
    <t>8 rooms..............................................………………………..................................</t>
  </si>
  <si>
    <t>9 or more rooms..................................…………..............................................</t>
  </si>
  <si>
    <t>Median number of rooms.................................................................................</t>
  </si>
  <si>
    <t>None................................………………………….................................................</t>
  </si>
  <si>
    <t>1.....................................……………………………………............................................</t>
  </si>
  <si>
    <t>2.....................................……………………………………...........................................</t>
  </si>
  <si>
    <t>3 or more.........................……………………........................................................</t>
  </si>
  <si>
    <t>Utility gas.........................…………………………......................................................</t>
  </si>
  <si>
    <t>Electricity.........................……………………........................................................</t>
  </si>
  <si>
    <t>Coal or coke.....................………………...........................................................</t>
  </si>
  <si>
    <t>Wood...............................………………………….................................................</t>
  </si>
  <si>
    <t>Solar energy.....................………………..........................................................</t>
  </si>
  <si>
    <t>Other fuel.........................……………………......................................................</t>
  </si>
  <si>
    <t>No fuel used.....................………………............................................................</t>
  </si>
  <si>
    <t>Median (dollars).................................………….............................................</t>
  </si>
  <si>
    <t>With a mortgage................................…….................................................</t>
  </si>
  <si>
    <t>Not mortgaged...................................………………............................................</t>
  </si>
  <si>
    <t>Not computed....................................…………............................................</t>
  </si>
  <si>
    <t>Less than $200..................................………...............................................</t>
  </si>
  <si>
    <t>$200 to $299.....................................…………...........................................</t>
  </si>
  <si>
    <t>$300 to $499.....................................……………...........................................</t>
  </si>
  <si>
    <t>$500 to $749.....................................……………..........................................</t>
  </si>
  <si>
    <t>$750 to $999.....................................………………..........................................</t>
  </si>
  <si>
    <t>$1,000 to $1,499................................……………...............................................</t>
  </si>
  <si>
    <t>$1,500 or more..................................…………..............................................</t>
  </si>
  <si>
    <t>No cash rent.....................................……………...........................................</t>
  </si>
  <si>
    <t>Median (dollars).................................………................................................</t>
  </si>
  <si>
    <t>Not computed....................................………………............................................</t>
  </si>
  <si>
    <t>Now married, excluding separated.............................................................</t>
  </si>
  <si>
    <r>
      <t>2</t>
    </r>
    <r>
      <rPr>
        <sz val="10"/>
        <rFont val="Arial"/>
        <family val="2"/>
      </rPr>
      <t xml:space="preserve"> Characteristics for households and families are based on the country of birth of the householder.</t>
    </r>
  </si>
  <si>
    <t>Female full-time, year-round workers..............................................................…</t>
  </si>
  <si>
    <t>With Social Security income..............................................................…</t>
  </si>
  <si>
    <t>With Supplemental Security Income................................................................…</t>
  </si>
  <si>
    <t>Median household income (dollars)...........................................................…</t>
  </si>
  <si>
    <t>No telephone service.................................................................................</t>
  </si>
  <si>
    <t>VEHICLES AVAILABLE</t>
  </si>
  <si>
    <t>Subject</t>
  </si>
  <si>
    <t>Number</t>
  </si>
  <si>
    <t>Percent</t>
  </si>
  <si>
    <t>SEX AND AGE</t>
  </si>
  <si>
    <t>85 years and over.................................................................................</t>
  </si>
  <si>
    <t>Median age (years).................................................................................</t>
  </si>
  <si>
    <t>U.S. CITIZENSHIP AND PERIOD OF U.S. ENTRY</t>
  </si>
  <si>
    <t>Naturalized U.S. citizen……………………………………………………………………………………</t>
  </si>
  <si>
    <t>Not a U.S. citizen……………………………………………………………………………………</t>
  </si>
  <si>
    <t xml:space="preserve">RACE </t>
  </si>
  <si>
    <t>Hispanic or Latino (of any race).................................................................................</t>
  </si>
  <si>
    <t>HISPANIC OR LATINO ORIGIN</t>
  </si>
  <si>
    <t>Not Hispanic or Latino.................................................................................</t>
  </si>
  <si>
    <t>LANGUAGE SPOKEN AT HOME</t>
  </si>
  <si>
    <t>Language other than English.............................................................</t>
  </si>
  <si>
    <t>RELATIONSHIP</t>
  </si>
  <si>
    <t>HOUSEHOLDS BY TYPE</t>
  </si>
  <si>
    <t>Family households (families).................................................................................</t>
  </si>
  <si>
    <t>Nonfamily households.................................................................................</t>
  </si>
  <si>
    <t>MARITAL STATUS</t>
  </si>
  <si>
    <t>GRANDPARENTS AS CAREGIVERS</t>
  </si>
  <si>
    <t>Grandparent responsible for grandchildren……………………………………………………</t>
  </si>
  <si>
    <t>SCHOOL ENROLLMENT</t>
  </si>
  <si>
    <t>Elementary school (grades 1-8).............................................................</t>
  </si>
  <si>
    <t>College or graduate school ..................................................................................</t>
  </si>
  <si>
    <t>EDUCATIONAL ATTAINMENT</t>
  </si>
  <si>
    <t>9th to 12th grade, no diploma.............................................................</t>
  </si>
  <si>
    <t>High school graduate (includes equivalency)............................................................</t>
  </si>
  <si>
    <t>Graduate or professional degree.............................................................</t>
  </si>
  <si>
    <t>Percent high school graduate or higher............................................................</t>
  </si>
  <si>
    <t>Percent bachelor's degree or higher............................................................</t>
  </si>
  <si>
    <t>RESIDENCE IN 1995</t>
  </si>
  <si>
    <t>Different house in the U.S. in 1995............................................................</t>
  </si>
  <si>
    <t>- Represents zero or rounds to zero.</t>
  </si>
  <si>
    <t>(X) Not applicable.</t>
  </si>
  <si>
    <t>Source:  U.S. Census Bureau, Census 2000 Special Tabulations (STP-159)</t>
  </si>
  <si>
    <t>EMPLOYMENT STATUS</t>
  </si>
  <si>
    <t>OCCUPATION</t>
  </si>
  <si>
    <t>Management, professional, and related occupations................</t>
  </si>
  <si>
    <t>Service occupations.................................................................................</t>
  </si>
  <si>
    <t>Sales and office occupations.................................................................................</t>
  </si>
  <si>
    <t>INDUSTRY</t>
  </si>
  <si>
    <t xml:space="preserve">Agriculture, forestry, fishing and hunting, and mining……………………. </t>
  </si>
  <si>
    <t>Transportation and warehousing, and utilities…………………………………….</t>
  </si>
  <si>
    <t>Other services (except public administration)……………………………………….</t>
  </si>
  <si>
    <t>CLASS OF WORKER</t>
  </si>
  <si>
    <t>Government workers.................................................................................</t>
  </si>
  <si>
    <t>COMMUTING TO WORK</t>
  </si>
  <si>
    <t>VETERAN STATUS</t>
  </si>
  <si>
    <t>INCOME IN 1999</t>
  </si>
  <si>
    <t>Less than $10,000.................................................................................</t>
  </si>
  <si>
    <t>$10,000 to $14,999.................................................................................</t>
  </si>
  <si>
    <t>$15,000 to $24,999.................................................................................</t>
  </si>
  <si>
    <t>$25,000 to $34,999.................................................................................</t>
  </si>
  <si>
    <t>$35,000 to $49,999.................................................................................</t>
  </si>
  <si>
    <t>$50,000 to $74,999.................................................................................</t>
  </si>
  <si>
    <t>$75,000 to $99,999.................................................................................</t>
  </si>
  <si>
    <t>$100,000 to $149,999.................................................................................</t>
  </si>
  <si>
    <t>$150,000 to $199,999 ............................................................................</t>
  </si>
  <si>
    <t>$200,000 or more.................................................................................</t>
  </si>
  <si>
    <t>With public assistance income.................................................................................</t>
  </si>
  <si>
    <t>With retirement income.................................................................................</t>
  </si>
  <si>
    <t>Median family income (dollars).................................................................................</t>
  </si>
  <si>
    <t>Median earnings (dollars):</t>
  </si>
  <si>
    <t>HOUSING TENURE</t>
  </si>
  <si>
    <t>Less than 15.0 percent.................................................................................</t>
  </si>
  <si>
    <t>15.0 to 19.9 percent.................................................................................</t>
  </si>
  <si>
    <t>20.0 to 24.9 percent.................................................................................</t>
  </si>
  <si>
    <t>25.0 to 29.9 percent.................................................................................</t>
  </si>
  <si>
    <t>30.0 to 34.9 percent.................................................................................</t>
  </si>
  <si>
    <t>35.0 percent or more.................................................................................</t>
  </si>
  <si>
    <t>GROSS RENT</t>
  </si>
  <si>
    <t>YEAR HOUSEHOLDER MOVED INTO UNIT</t>
  </si>
  <si>
    <t>1999 to March 2000.................................................................................</t>
  </si>
  <si>
    <t>VALUE</t>
  </si>
  <si>
    <t>Less than $50,000.................................................................................</t>
  </si>
  <si>
    <t>$50,000 to $99,999.................................................................................</t>
  </si>
  <si>
    <t>$150,000 to $199,999.................................................................................</t>
  </si>
  <si>
    <t>$200,000 to $299,999.................................................................................</t>
  </si>
  <si>
    <t>$300,000 to $499,999.................................................................................</t>
  </si>
  <si>
    <t>$500,000 to $999,999.................................................................................</t>
  </si>
  <si>
    <t>$1,000,000 or more.................................................................................</t>
  </si>
  <si>
    <t>UNITS IN STRUCTURE</t>
  </si>
  <si>
    <t>ROOMS</t>
  </si>
  <si>
    <t>YEAR STRUCTURE BUILT</t>
  </si>
  <si>
    <t>HOUSE HEATING FUEL</t>
  </si>
  <si>
    <t>Bottled, tank, or LP gas.................................................................................</t>
  </si>
  <si>
    <t>Fuel oil, kerosene, etc..................................................................................</t>
  </si>
  <si>
    <t>SELECTED CHARACTERISTICS</t>
  </si>
  <si>
    <t>Educational, health and social services............................................…</t>
  </si>
  <si>
    <t>Public transportation (including taxicab)..........................................…</t>
  </si>
  <si>
    <t>With related children under 18 years....................................................…</t>
  </si>
  <si>
    <t>With related children under 18 years..............................................................…</t>
  </si>
  <si>
    <t>Related children under 18 years..........................................................…</t>
  </si>
  <si>
    <t>Male full-time, year-round workers...........................................................…</t>
  </si>
  <si>
    <r>
      <t xml:space="preserve">See </t>
    </r>
    <r>
      <rPr>
        <u val="single"/>
        <sz val="10"/>
        <rFont val="Arial"/>
        <family val="2"/>
      </rPr>
      <t>http://factfinder.census.gov/metadoc/birthplace.pdf</t>
    </r>
    <r>
      <rPr>
        <sz val="10"/>
        <rFont val="Arial"/>
        <family val="2"/>
      </rPr>
      <t xml:space="preserve"> for Place of Birth Code List.</t>
    </r>
  </si>
  <si>
    <t>Per capita income (dollars).................................................................................</t>
  </si>
  <si>
    <t>Mean travel time to work (minutes)..................................................…</t>
  </si>
  <si>
    <t>POVERTY STATUS IN 1999</t>
  </si>
  <si>
    <r>
      <t>Table FBP-2.  Profile of Selected Economic Characteristics</t>
    </r>
    <r>
      <rPr>
        <b/>
        <sz val="12"/>
        <rFont val="Arial"/>
        <family val="2"/>
      </rPr>
      <t>:  2000</t>
    </r>
  </si>
  <si>
    <t xml:space="preserve"> </t>
  </si>
  <si>
    <t>Lacking complete plumbing facilities.................................................................................</t>
  </si>
  <si>
    <t>Lacking complete kitchen facilities.................................................................................</t>
  </si>
  <si>
    <r>
      <t>Table FBP-3.  Profile of Selected Housing Characteristics</t>
    </r>
    <r>
      <rPr>
        <b/>
        <sz val="12"/>
        <rFont val="Arial"/>
        <family val="2"/>
      </rPr>
      <t>:  2000</t>
    </r>
  </si>
  <si>
    <t>One race..........................…………………….................................................</t>
  </si>
  <si>
    <t>Two or more races..............………………...............................................</t>
  </si>
  <si>
    <t>English only.........................…………............…………………….....................</t>
  </si>
  <si>
    <t>In households......................………..........................................................</t>
  </si>
  <si>
    <t>In group quarters..................…...............................................................</t>
  </si>
  <si>
    <t>Same house in 1995.............……...........................................................</t>
  </si>
  <si>
    <t>Elsewhere in 1995................……………….................................................</t>
  </si>
  <si>
    <t>Male...................................................................……………………….............</t>
  </si>
  <si>
    <t>Female................................................................………………….................</t>
  </si>
  <si>
    <t>Under 5 years......................................................………...........................</t>
  </si>
  <si>
    <t>5 to 9 years.........................................................……………......................</t>
  </si>
  <si>
    <t>10 to 14 years......................................................…………..........................</t>
  </si>
  <si>
    <t>15 to 19 years......................................................…………..........................</t>
  </si>
  <si>
    <t>Table FBP-1.  Profile of Selected Demographic and Social Characteristics:  2000</t>
  </si>
  <si>
    <r>
      <t xml:space="preserve">[For information on confidentiality protection, sampling error, nonsampling error, and definitions, see </t>
    </r>
    <r>
      <rPr>
        <u val="single"/>
        <sz val="10"/>
        <rFont val="Arial"/>
        <family val="2"/>
      </rPr>
      <t>http://www.census.gov/prod/cen2000/doc/sf3.pdf</t>
    </r>
    <r>
      <rPr>
        <sz val="10"/>
        <rFont val="Arial"/>
        <family val="2"/>
      </rPr>
      <t>]</t>
    </r>
  </si>
  <si>
    <r>
      <t>2</t>
    </r>
    <r>
      <rPr>
        <sz val="10"/>
        <rFont val="Arial"/>
        <family val="2"/>
      </rPr>
      <t xml:space="preserve"> Characteristics for occupied housing units are based on the country of birth of the householder.</t>
    </r>
  </si>
  <si>
    <t>(leading dots indicate subparts)</t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</si>
  <si>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Entered 1990 to 2000………………………..…………………………………………….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</si>
  <si>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Entered 1980 to 1989……………………………………………………………………………….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</si>
  <si>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Entered before 1980……………………………………………………………………………….</t>
    </r>
  </si>
  <si>
    <t>Footnotes:</t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</si>
  <si>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White.............................……………………................................................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</si>
  <si>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Black or African American..................................................................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</si>
  <si>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American Indian and Alaska Native.............................................................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</si>
  <si>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Asian............................………………………..............................................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</si>
  <si>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Native Hawaiian and Other Pacific Islander.............................................................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</si>
  <si>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Some other race............………………................................................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</si>
  <si>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White alone....................………............................................................</t>
    </r>
  </si>
  <si>
    <t>Number 
below
poverty
level</t>
  </si>
  <si>
    <t>Percent
below
poverty
level</t>
  </si>
  <si>
    <r>
      <t xml:space="preserve">        </t>
    </r>
    <r>
      <rPr>
        <b/>
        <sz val="10"/>
        <color indexed="9"/>
        <rFont val="Arial"/>
        <family val="2"/>
      </rPr>
      <t>..</t>
    </r>
    <r>
      <rPr>
        <b/>
        <sz val="10"/>
        <rFont val="Arial"/>
        <family val="2"/>
      </rPr>
      <t>Grandparent living in household with one
            or more own grandchildren under 18
            years.......................................................</t>
    </r>
  </si>
  <si>
    <t>Professional, scientific, management, administrative,
  and  waste management services.........................…</t>
  </si>
  <si>
    <t>Arts, entertainment, recreation, accommodation and 
  food services………………………….…………………</t>
  </si>
  <si>
    <t>Self-employed workers in own not incorporated
  business.........................................……………….</t>
  </si>
  <si>
    <r>
      <t xml:space="preserve">        </t>
    </r>
    <r>
      <rPr>
        <b/>
        <sz val="10"/>
        <color indexed="9"/>
        <rFont val="Arial"/>
        <family val="2"/>
      </rPr>
      <t>..</t>
    </r>
    <r>
      <rPr>
        <b/>
        <sz val="10"/>
        <rFont val="Arial"/>
        <family val="2"/>
      </rPr>
      <t>Population 3 years and over
            enrolled in school……………………………….</t>
    </r>
  </si>
  <si>
    <r>
      <t xml:space="preserve">        </t>
    </r>
    <r>
      <rPr>
        <b/>
        <sz val="10"/>
        <color indexed="9"/>
        <rFont val="Arial"/>
        <family val="2"/>
      </rPr>
      <t>..</t>
    </r>
    <r>
      <rPr>
        <b/>
        <sz val="10"/>
        <rFont val="Arial"/>
        <family val="2"/>
      </rPr>
      <t>Population 25 years and over.................................................…</t>
    </r>
  </si>
  <si>
    <r>
      <t xml:space="preserve">        </t>
    </r>
    <r>
      <rPr>
        <b/>
        <sz val="10"/>
        <color indexed="9"/>
        <rFont val="Arial"/>
        <family val="2"/>
      </rPr>
      <t>..</t>
    </r>
    <r>
      <rPr>
        <b/>
        <sz val="10"/>
        <rFont val="Arial"/>
        <family val="2"/>
      </rPr>
      <t>Civilian population 18 years and over...........................…</t>
    </r>
  </si>
  <si>
    <r>
      <t xml:space="preserve">            </t>
    </r>
    <r>
      <rPr>
        <b/>
        <sz val="10"/>
        <color indexed="9"/>
        <rFont val="Arial"/>
        <family val="2"/>
      </rPr>
      <t>...</t>
    </r>
    <r>
      <rPr>
        <b/>
        <sz val="10"/>
        <rFont val="Arial"/>
        <family val="2"/>
      </rPr>
      <t xml:space="preserve">Occupied housing units 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............…...........…</t>
    </r>
  </si>
  <si>
    <t>(X)</t>
  </si>
  <si>
    <r>
      <t xml:space="preserve">Population Universe:  People Born in Bosnia and Herzegovina </t>
    </r>
    <r>
      <rPr>
        <vertAlign val="superscript"/>
        <sz val="10"/>
        <rFont val="Arial"/>
        <family val="2"/>
      </rPr>
      <t>1</t>
    </r>
  </si>
  <si>
    <t>Geographic Area:  IOWA</t>
  </si>
  <si>
    <r>
      <t>1</t>
    </r>
    <r>
      <rPr>
        <sz val="10"/>
        <rFont val="Arial"/>
        <family val="2"/>
      </rPr>
      <t xml:space="preserve"> This table includes only the foreign-born population; people born in Bosnia and Herzegovina to a U.S. citizen parent are considered native and are not included in this table.</t>
    </r>
  </si>
  <si>
    <t>-</t>
  </si>
  <si>
    <t>Construction, extraction, and maintenance
   occupations………………………………………………</t>
  </si>
  <si>
    <t>Production, transportation, and material moving
   occupations………………………………………...……</t>
  </si>
  <si>
    <t>Internet Release date:  June 9, 2006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</si>
</sst>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##\ ###\ ###"/>
    <numFmt numFmtId="166" formatCode="#.##"/>
    <numFmt numFmtId="167" formatCode="#,##0.0"/>
  </numFmts>
  <fonts count="11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name val="Arial"/>
      <family val="2"/>
    </font>
    <font>
      <vertAlign val="superscript"/>
      <sz val="10"/>
      <name val="Arial"/>
      <family val="2"/>
    </font>
    <font>
      <b/>
      <i/>
      <sz val="10"/>
      <name val="Arial"/>
      <family val="2"/>
    </font>
    <font>
      <b/>
      <vertAlign val="superscript"/>
      <sz val="10"/>
      <name val="Arial"/>
      <family val="2"/>
    </font>
    <font>
      <b/>
      <sz val="18"/>
      <name val="Arial"/>
      <family val="0"/>
    </font>
    <font>
      <sz val="10"/>
      <color indexed="9"/>
      <name val="Arial"/>
      <family val="2"/>
    </font>
    <font>
      <sz val="12"/>
      <color indexed="9"/>
      <name val="Arial"/>
      <family val="2"/>
    </font>
    <font>
      <b/>
      <sz val="10"/>
      <color indexed="9"/>
      <name val="Arial"/>
      <family val="2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 style="thick"/>
      <right style="thin"/>
      <top style="thin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 style="thin"/>
      <right style="thick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ck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ck"/>
      <top style="thick"/>
      <bottom>
        <color indexed="63"/>
      </bottom>
    </border>
    <border>
      <left style="thin"/>
      <right style="thick"/>
      <top>
        <color indexed="63"/>
      </top>
      <bottom style="thin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7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9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8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2" xfId="0" applyBorder="1" applyAlignment="1">
      <alignment/>
    </xf>
    <xf numFmtId="0" fontId="1" fillId="0" borderId="3" xfId="0" applyFont="1" applyBorder="1" applyAlignment="1">
      <alignment/>
    </xf>
    <xf numFmtId="0" fontId="0" fillId="0" borderId="3" xfId="0" applyBorder="1" applyAlignment="1">
      <alignment/>
    </xf>
    <xf numFmtId="0" fontId="1" fillId="0" borderId="3" xfId="0" applyFont="1" applyFill="1" applyBorder="1" applyAlignment="1">
      <alignment/>
    </xf>
    <xf numFmtId="0" fontId="0" fillId="0" borderId="3" xfId="0" applyFill="1" applyBorder="1" applyAlignment="1">
      <alignment/>
    </xf>
    <xf numFmtId="0" fontId="1" fillId="0" borderId="3" xfId="0" applyFont="1" applyFill="1" applyBorder="1" applyAlignment="1">
      <alignment/>
    </xf>
    <xf numFmtId="0" fontId="0" fillId="0" borderId="3" xfId="0" applyFill="1" applyBorder="1" applyAlignment="1">
      <alignment/>
    </xf>
    <xf numFmtId="0" fontId="1" fillId="0" borderId="3" xfId="0" applyFont="1" applyFill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164" fontId="0" fillId="0" borderId="6" xfId="0" applyNumberFormat="1" applyBorder="1" applyAlignment="1">
      <alignment horizontal="right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6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" fillId="0" borderId="9" xfId="0" applyFont="1" applyBorder="1" applyAlignment="1">
      <alignment/>
    </xf>
    <xf numFmtId="0" fontId="0" fillId="0" borderId="12" xfId="0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164" fontId="1" fillId="0" borderId="6" xfId="0" applyNumberFormat="1" applyFont="1" applyBorder="1" applyAlignment="1">
      <alignment horizontal="right"/>
    </xf>
    <xf numFmtId="0" fontId="4" fillId="0" borderId="0" xfId="0" applyFont="1" applyAlignment="1">
      <alignment/>
    </xf>
    <xf numFmtId="0" fontId="0" fillId="0" borderId="0" xfId="0" applyAlignment="1" quotePrefix="1">
      <alignment/>
    </xf>
    <xf numFmtId="165" fontId="1" fillId="0" borderId="5" xfId="0" applyNumberFormat="1" applyFont="1" applyBorder="1" applyAlignment="1">
      <alignment horizontal="right"/>
    </xf>
    <xf numFmtId="165" fontId="0" fillId="0" borderId="5" xfId="0" applyNumberFormat="1" applyBorder="1" applyAlignment="1">
      <alignment horizontal="right"/>
    </xf>
    <xf numFmtId="165" fontId="0" fillId="0" borderId="8" xfId="0" applyNumberFormat="1" applyBorder="1" applyAlignment="1">
      <alignment horizontal="right"/>
    </xf>
    <xf numFmtId="164" fontId="0" fillId="0" borderId="14" xfId="0" applyNumberFormat="1" applyBorder="1" applyAlignment="1">
      <alignment horizontal="right"/>
    </xf>
    <xf numFmtId="164" fontId="0" fillId="0" borderId="5" xfId="0" applyNumberFormat="1" applyBorder="1" applyAlignment="1">
      <alignment horizontal="right"/>
    </xf>
    <xf numFmtId="49" fontId="0" fillId="0" borderId="3" xfId="0" applyNumberFormat="1" applyBorder="1" applyAlignment="1">
      <alignment horizontal="left"/>
    </xf>
    <xf numFmtId="49" fontId="0" fillId="0" borderId="7" xfId="0" applyNumberFormat="1" applyBorder="1" applyAlignment="1">
      <alignment horizontal="left"/>
    </xf>
    <xf numFmtId="164" fontId="0" fillId="0" borderId="12" xfId="0" applyNumberFormat="1" applyBorder="1" applyAlignment="1">
      <alignment horizontal="right"/>
    </xf>
    <xf numFmtId="165" fontId="0" fillId="0" borderId="4" xfId="0" applyNumberFormat="1" applyBorder="1" applyAlignment="1">
      <alignment horizontal="right"/>
    </xf>
    <xf numFmtId="0" fontId="0" fillId="0" borderId="15" xfId="0" applyBorder="1" applyAlignment="1">
      <alignment/>
    </xf>
    <xf numFmtId="0" fontId="5" fillId="0" borderId="0" xfId="0" applyFont="1" applyAlignment="1">
      <alignment/>
    </xf>
    <xf numFmtId="49" fontId="1" fillId="0" borderId="3" xfId="0" applyNumberFormat="1" applyFont="1" applyBorder="1" applyAlignment="1">
      <alignment horizontal="left"/>
    </xf>
    <xf numFmtId="0" fontId="0" fillId="0" borderId="11" xfId="0" applyNumberFormat="1" applyBorder="1" applyAlignment="1">
      <alignment/>
    </xf>
    <xf numFmtId="0" fontId="0" fillId="0" borderId="0" xfId="0" applyFont="1" applyAlignment="1">
      <alignment/>
    </xf>
    <xf numFmtId="164" fontId="1" fillId="0" borderId="16" xfId="0" applyNumberFormat="1" applyFont="1" applyBorder="1" applyAlignment="1">
      <alignment horizontal="right"/>
    </xf>
    <xf numFmtId="49" fontId="0" fillId="0" borderId="3" xfId="0" applyNumberFormat="1" applyFont="1" applyBorder="1" applyAlignment="1">
      <alignment horizontal="left"/>
    </xf>
    <xf numFmtId="164" fontId="0" fillId="0" borderId="6" xfId="0" applyNumberFormat="1" applyFont="1" applyBorder="1" applyAlignment="1">
      <alignment horizontal="right"/>
    </xf>
    <xf numFmtId="165" fontId="0" fillId="0" borderId="5" xfId="0" applyNumberFormat="1" applyFont="1" applyBorder="1" applyAlignment="1">
      <alignment horizontal="right"/>
    </xf>
    <xf numFmtId="0" fontId="0" fillId="0" borderId="17" xfId="0" applyBorder="1" applyAlignment="1">
      <alignment/>
    </xf>
    <xf numFmtId="164" fontId="0" fillId="0" borderId="16" xfId="0" applyNumberFormat="1" applyBorder="1" applyAlignment="1">
      <alignment horizontal="right"/>
    </xf>
    <xf numFmtId="49" fontId="0" fillId="0" borderId="4" xfId="0" applyNumberFormat="1" applyBorder="1" applyAlignment="1">
      <alignment/>
    </xf>
    <xf numFmtId="49" fontId="0" fillId="0" borderId="12" xfId="0" applyNumberFormat="1" applyBorder="1" applyAlignment="1">
      <alignment/>
    </xf>
    <xf numFmtId="49" fontId="0" fillId="0" borderId="2" xfId="0" applyNumberFormat="1" applyBorder="1" applyAlignment="1">
      <alignment/>
    </xf>
    <xf numFmtId="0" fontId="0" fillId="0" borderId="9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5" xfId="0" applyBorder="1" applyAlignment="1">
      <alignment horizontal="right"/>
    </xf>
    <xf numFmtId="165" fontId="0" fillId="0" borderId="9" xfId="0" applyNumberFormat="1" applyBorder="1" applyAlignment="1">
      <alignment horizontal="right"/>
    </xf>
    <xf numFmtId="0" fontId="1" fillId="0" borderId="5" xfId="0" applyFont="1" applyBorder="1" applyAlignment="1">
      <alignment horizontal="right"/>
    </xf>
    <xf numFmtId="0" fontId="8" fillId="0" borderId="0" xfId="0" applyFont="1" applyAlignment="1">
      <alignment/>
    </xf>
    <xf numFmtId="0" fontId="1" fillId="0" borderId="18" xfId="0" applyFont="1" applyFill="1" applyBorder="1" applyAlignment="1">
      <alignment horizontal="left"/>
    </xf>
    <xf numFmtId="3" fontId="1" fillId="0" borderId="19" xfId="0" applyNumberFormat="1" applyFont="1" applyFill="1" applyBorder="1" applyAlignment="1">
      <alignment horizontal="right"/>
    </xf>
    <xf numFmtId="164" fontId="1" fillId="0" borderId="20" xfId="0" applyNumberFormat="1" applyFont="1" applyFill="1" applyBorder="1" applyAlignment="1">
      <alignment horizontal="right"/>
    </xf>
    <xf numFmtId="0" fontId="0" fillId="0" borderId="18" xfId="0" applyFont="1" applyFill="1" applyBorder="1" applyAlignment="1">
      <alignment/>
    </xf>
    <xf numFmtId="0" fontId="1" fillId="0" borderId="21" xfId="0" applyFont="1" applyFill="1" applyBorder="1" applyAlignment="1">
      <alignment horizontal="left"/>
    </xf>
    <xf numFmtId="0" fontId="9" fillId="0" borderId="0" xfId="0" applyFont="1" applyAlignment="1">
      <alignment/>
    </xf>
    <xf numFmtId="0" fontId="8" fillId="0" borderId="22" xfId="0" applyFont="1" applyFill="1" applyBorder="1" applyAlignment="1">
      <alignment/>
    </xf>
    <xf numFmtId="0" fontId="1" fillId="0" borderId="9" xfId="0" applyFont="1" applyFill="1" applyBorder="1" applyAlignment="1">
      <alignment/>
    </xf>
    <xf numFmtId="0" fontId="1" fillId="0" borderId="9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left" wrapText="1"/>
    </xf>
    <xf numFmtId="0" fontId="1" fillId="0" borderId="9" xfId="0" applyFont="1" applyBorder="1" applyAlignment="1">
      <alignment wrapText="1"/>
    </xf>
    <xf numFmtId="0" fontId="1" fillId="0" borderId="23" xfId="0" applyFont="1" applyBorder="1" applyAlignment="1">
      <alignment horizontal="left"/>
    </xf>
    <xf numFmtId="0" fontId="1" fillId="0" borderId="9" xfId="0" applyFont="1" applyBorder="1" applyAlignment="1">
      <alignment horizontal="left"/>
    </xf>
    <xf numFmtId="0" fontId="1" fillId="0" borderId="24" xfId="0" applyFont="1" applyBorder="1" applyAlignment="1">
      <alignment horizontal="left"/>
    </xf>
    <xf numFmtId="49" fontId="1" fillId="0" borderId="3" xfId="0" applyNumberFormat="1" applyFont="1" applyBorder="1" applyAlignment="1">
      <alignment horizontal="left" wrapText="1"/>
    </xf>
    <xf numFmtId="0" fontId="0" fillId="0" borderId="3" xfId="0" applyBorder="1" applyAlignment="1">
      <alignment horizontal="left" wrapText="1"/>
    </xf>
    <xf numFmtId="49" fontId="0" fillId="0" borderId="3" xfId="0" applyNumberFormat="1" applyBorder="1" applyAlignment="1">
      <alignment horizontal="left" wrapText="1"/>
    </xf>
    <xf numFmtId="49" fontId="0" fillId="0" borderId="3" xfId="0" applyNumberFormat="1" applyBorder="1" applyAlignment="1">
      <alignment horizontal="left"/>
    </xf>
    <xf numFmtId="49" fontId="0" fillId="0" borderId="3" xfId="0" applyNumberFormat="1" applyBorder="1" applyAlignment="1">
      <alignment horizontal="left" vertical="top" wrapText="1"/>
    </xf>
    <xf numFmtId="165" fontId="1" fillId="0" borderId="25" xfId="0" applyNumberFormat="1" applyFont="1" applyBorder="1" applyAlignment="1">
      <alignment horizontal="right" wrapText="1"/>
    </xf>
    <xf numFmtId="165" fontId="1" fillId="0" borderId="5" xfId="0" applyNumberFormat="1" applyFont="1" applyBorder="1" applyAlignment="1">
      <alignment horizontal="right"/>
    </xf>
    <xf numFmtId="165" fontId="1" fillId="0" borderId="26" xfId="0" applyNumberFormat="1" applyFont="1" applyBorder="1" applyAlignment="1">
      <alignment horizontal="right"/>
    </xf>
    <xf numFmtId="164" fontId="1" fillId="0" borderId="27" xfId="0" applyNumberFormat="1" applyFont="1" applyBorder="1" applyAlignment="1">
      <alignment horizontal="right" wrapText="1"/>
    </xf>
    <xf numFmtId="164" fontId="1" fillId="0" borderId="6" xfId="0" applyNumberFormat="1" applyFont="1" applyBorder="1" applyAlignment="1">
      <alignment horizontal="right"/>
    </xf>
    <xf numFmtId="164" fontId="1" fillId="0" borderId="28" xfId="0" applyNumberFormat="1" applyFont="1" applyBorder="1" applyAlignment="1">
      <alignment horizontal="right"/>
    </xf>
    <xf numFmtId="49" fontId="1" fillId="0" borderId="3" xfId="0" applyNumberFormat="1" applyFont="1" applyBorder="1" applyAlignment="1">
      <alignment horizontal="left" vertical="top" wrapText="1"/>
    </xf>
  </cellXfs>
  <cellStyles count="13">
    <cellStyle name="Normal" xfId="0"/>
    <cellStyle name="Comma" xfId="15"/>
    <cellStyle name="Comma [0]" xfId="16"/>
    <cellStyle name="Comma0" xfId="17"/>
    <cellStyle name="Currency" xfId="18"/>
    <cellStyle name="Currency [0]" xfId="19"/>
    <cellStyle name="Currency0" xfId="20"/>
    <cellStyle name="Date" xfId="21"/>
    <cellStyle name="Fixed" xfId="22"/>
    <cellStyle name="Heading 1" xfId="23"/>
    <cellStyle name="Heading 2" xfId="24"/>
    <cellStyle name="Percent" xfId="25"/>
    <cellStyle name="Total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1"/>
  <sheetViews>
    <sheetView tabSelected="1" view="pageBreakPreview" zoomScaleNormal="75" zoomScaleSheetLayoutView="100" workbookViewId="0" topLeftCell="A1">
      <selection activeCell="A6" sqref="A6"/>
    </sheetView>
  </sheetViews>
  <sheetFormatPr defaultColWidth="9.140625" defaultRowHeight="12.75"/>
  <cols>
    <col min="1" max="1" width="45.7109375" style="0" customWidth="1"/>
    <col min="2" max="2" width="12.8515625" style="0" customWidth="1"/>
    <col min="3" max="3" width="8.57421875" style="0" customWidth="1"/>
    <col min="4" max="4" width="0.71875" style="0" customWidth="1"/>
    <col min="5" max="5" width="46.7109375" style="0" customWidth="1"/>
    <col min="6" max="6" width="12.8515625" style="0" customWidth="1"/>
    <col min="7" max="7" width="8.421875" style="0" customWidth="1"/>
  </cols>
  <sheetData>
    <row r="1" ht="1.5" customHeight="1">
      <c r="A1" s="57" t="s">
        <v>31</v>
      </c>
    </row>
    <row r="2" ht="15.75">
      <c r="A2" s="2" t="s">
        <v>311</v>
      </c>
    </row>
    <row r="3" ht="15">
      <c r="A3" s="63" t="s">
        <v>314</v>
      </c>
    </row>
    <row r="4" ht="14.25">
      <c r="A4" s="42" t="s">
        <v>337</v>
      </c>
    </row>
    <row r="5" ht="12.75">
      <c r="A5" t="s">
        <v>338</v>
      </c>
    </row>
    <row r="7" ht="13.5" thickBot="1">
      <c r="A7" s="3" t="s">
        <v>312</v>
      </c>
    </row>
    <row r="8" spans="1:7" ht="25.5" customHeight="1" thickTop="1">
      <c r="A8" s="58" t="s">
        <v>194</v>
      </c>
      <c r="B8" s="59" t="s">
        <v>195</v>
      </c>
      <c r="C8" s="60" t="s">
        <v>196</v>
      </c>
      <c r="D8" s="61"/>
      <c r="E8" s="62" t="s">
        <v>194</v>
      </c>
      <c r="F8" s="59" t="s">
        <v>195</v>
      </c>
      <c r="G8" s="60" t="s">
        <v>196</v>
      </c>
    </row>
    <row r="9" spans="1:7" ht="12.75">
      <c r="A9" s="6"/>
      <c r="B9" s="13"/>
      <c r="C9" s="17"/>
      <c r="F9" s="13"/>
      <c r="G9" s="17"/>
    </row>
    <row r="10" spans="1:7" ht="12.75">
      <c r="A10" s="11" t="s">
        <v>5</v>
      </c>
      <c r="B10" s="29">
        <v>5695</v>
      </c>
      <c r="C10" s="26">
        <f>B10*100/B$10</f>
        <v>100</v>
      </c>
      <c r="E10" s="1" t="s">
        <v>197</v>
      </c>
      <c r="F10" s="13"/>
      <c r="G10" s="17"/>
    </row>
    <row r="11" spans="1:7" ht="12.75">
      <c r="A11" s="5" t="s">
        <v>200</v>
      </c>
      <c r="B11" s="29"/>
      <c r="C11" s="17"/>
      <c r="D11" s="24"/>
      <c r="E11" s="65" t="s">
        <v>5</v>
      </c>
      <c r="F11" s="29">
        <v>5695</v>
      </c>
      <c r="G11" s="43">
        <f>F11*100/F$11</f>
        <v>100</v>
      </c>
    </row>
    <row r="12" spans="1:7" ht="12.75">
      <c r="A12" s="6" t="s">
        <v>201</v>
      </c>
      <c r="B12" s="30">
        <v>520</v>
      </c>
      <c r="C12" s="14">
        <f aca="true" t="shared" si="0" ref="C12:C19">B12*100/B$10</f>
        <v>9.130816505706761</v>
      </c>
      <c r="E12" t="s">
        <v>305</v>
      </c>
      <c r="F12" s="30">
        <v>3055</v>
      </c>
      <c r="G12" s="14">
        <f>F12*100/F$11</f>
        <v>53.64354697102722</v>
      </c>
    </row>
    <row r="13" spans="1:7" ht="12.75">
      <c r="A13" s="6" t="s">
        <v>315</v>
      </c>
      <c r="B13" s="30">
        <v>475</v>
      </c>
      <c r="C13" s="14">
        <f t="shared" si="0"/>
        <v>8.340649692712907</v>
      </c>
      <c r="E13" t="s">
        <v>306</v>
      </c>
      <c r="F13" s="30">
        <v>2640</v>
      </c>
      <c r="G13" s="14">
        <f>F13*100/F$11</f>
        <v>46.35645302897278</v>
      </c>
    </row>
    <row r="14" spans="1:7" ht="12.75">
      <c r="A14" s="6" t="s">
        <v>316</v>
      </c>
      <c r="B14" s="30">
        <v>15</v>
      </c>
      <c r="C14" s="14">
        <f t="shared" si="0"/>
        <v>0.2633889376646181</v>
      </c>
      <c r="F14" s="30"/>
      <c r="G14" s="14"/>
    </row>
    <row r="15" spans="1:7" ht="12.75">
      <c r="A15" s="6" t="s">
        <v>317</v>
      </c>
      <c r="B15" s="30">
        <v>30</v>
      </c>
      <c r="C15" s="14">
        <f t="shared" si="0"/>
        <v>0.5267778753292361</v>
      </c>
      <c r="E15" t="s">
        <v>307</v>
      </c>
      <c r="F15" s="30">
        <v>220</v>
      </c>
      <c r="G15" s="14">
        <f aca="true" t="shared" si="1" ref="G15:G27">F15*100/F$11</f>
        <v>3.8630377524143986</v>
      </c>
    </row>
    <row r="16" spans="1:7" ht="12.75">
      <c r="A16" s="6" t="s">
        <v>202</v>
      </c>
      <c r="B16" s="30">
        <v>5175</v>
      </c>
      <c r="C16" s="14">
        <f t="shared" si="0"/>
        <v>90.86918349429324</v>
      </c>
      <c r="E16" t="s">
        <v>308</v>
      </c>
      <c r="F16" s="30">
        <v>510</v>
      </c>
      <c r="G16" s="14">
        <f t="shared" si="1"/>
        <v>8.955223880597014</v>
      </c>
    </row>
    <row r="17" spans="1:7" ht="12.75">
      <c r="A17" s="6" t="s">
        <v>315</v>
      </c>
      <c r="B17" s="30">
        <v>5155</v>
      </c>
      <c r="C17" s="14">
        <f t="shared" si="0"/>
        <v>90.51799824407375</v>
      </c>
      <c r="E17" t="s">
        <v>309</v>
      </c>
      <c r="F17" s="30">
        <v>560</v>
      </c>
      <c r="G17" s="14">
        <f t="shared" si="1"/>
        <v>9.833187006145742</v>
      </c>
    </row>
    <row r="18" spans="1:7" ht="12.75">
      <c r="A18" s="6" t="s">
        <v>316</v>
      </c>
      <c r="B18" s="30">
        <v>15</v>
      </c>
      <c r="C18" s="14">
        <f t="shared" si="0"/>
        <v>0.2633889376646181</v>
      </c>
      <c r="E18" t="s">
        <v>310</v>
      </c>
      <c r="F18" s="30">
        <v>580</v>
      </c>
      <c r="G18" s="14">
        <f t="shared" si="1"/>
        <v>10.184372256365233</v>
      </c>
    </row>
    <row r="19" spans="1:7" ht="12.75">
      <c r="A19" s="6" t="s">
        <v>317</v>
      </c>
      <c r="B19" s="30">
        <v>4</v>
      </c>
      <c r="C19" s="14">
        <f t="shared" si="0"/>
        <v>0.07023705004389816</v>
      </c>
      <c r="E19" t="s">
        <v>79</v>
      </c>
      <c r="F19" s="30">
        <v>530</v>
      </c>
      <c r="G19" s="14">
        <f t="shared" si="1"/>
        <v>9.306409130816506</v>
      </c>
    </row>
    <row r="20" spans="1:7" ht="12.75">
      <c r="A20" s="6"/>
      <c r="B20" s="30"/>
      <c r="C20" s="14"/>
      <c r="E20" t="s">
        <v>80</v>
      </c>
      <c r="F20" s="30">
        <v>1505</v>
      </c>
      <c r="G20" s="14">
        <f t="shared" si="1"/>
        <v>26.42669007901668</v>
      </c>
    </row>
    <row r="21" spans="1:7" ht="12.75">
      <c r="A21" s="7" t="s">
        <v>203</v>
      </c>
      <c r="B21" s="30"/>
      <c r="C21" s="14"/>
      <c r="E21" t="s">
        <v>81</v>
      </c>
      <c r="F21" s="30">
        <v>1060</v>
      </c>
      <c r="G21" s="14">
        <f t="shared" si="1"/>
        <v>18.612818261633013</v>
      </c>
    </row>
    <row r="22" spans="1:7" ht="12.75">
      <c r="A22" s="8" t="s">
        <v>298</v>
      </c>
      <c r="B22" s="30">
        <v>4800</v>
      </c>
      <c r="C22" s="14">
        <f aca="true" t="shared" si="2" ref="C22:C29">B22*100/B$10</f>
        <v>84.28446005267779</v>
      </c>
      <c r="E22" t="s">
        <v>82</v>
      </c>
      <c r="F22" s="30">
        <v>505</v>
      </c>
      <c r="G22" s="14">
        <f t="shared" si="1"/>
        <v>8.867427568042142</v>
      </c>
    </row>
    <row r="23" spans="1:7" ht="12.75">
      <c r="A23" s="8" t="s">
        <v>319</v>
      </c>
      <c r="B23" s="30">
        <v>4765</v>
      </c>
      <c r="C23" s="14">
        <f t="shared" si="2"/>
        <v>83.66988586479368</v>
      </c>
      <c r="E23" t="s">
        <v>83</v>
      </c>
      <c r="F23" s="30">
        <v>70</v>
      </c>
      <c r="G23" s="14">
        <f t="shared" si="1"/>
        <v>1.2291483757682178</v>
      </c>
    </row>
    <row r="24" spans="1:7" ht="12.75">
      <c r="A24" s="8" t="s">
        <v>320</v>
      </c>
      <c r="B24" s="30" t="s">
        <v>340</v>
      </c>
      <c r="C24" s="14" t="s">
        <v>340</v>
      </c>
      <c r="E24" t="s">
        <v>84</v>
      </c>
      <c r="F24" s="30">
        <v>45</v>
      </c>
      <c r="G24" s="14">
        <f t="shared" si="1"/>
        <v>0.7901668129938543</v>
      </c>
    </row>
    <row r="25" spans="1:7" ht="12.75">
      <c r="A25" s="8" t="s">
        <v>321</v>
      </c>
      <c r="B25" s="30" t="s">
        <v>340</v>
      </c>
      <c r="C25" s="14" t="s">
        <v>340</v>
      </c>
      <c r="E25" t="s">
        <v>85</v>
      </c>
      <c r="F25" s="30">
        <v>90</v>
      </c>
      <c r="G25" s="14">
        <f t="shared" si="1"/>
        <v>1.5803336259877085</v>
      </c>
    </row>
    <row r="26" spans="1:7" ht="12.75">
      <c r="A26" s="8" t="s">
        <v>322</v>
      </c>
      <c r="B26" s="30" t="s">
        <v>340</v>
      </c>
      <c r="C26" s="14" t="s">
        <v>340</v>
      </c>
      <c r="E26" t="s">
        <v>86</v>
      </c>
      <c r="F26" s="30">
        <v>15</v>
      </c>
      <c r="G26" s="14">
        <f t="shared" si="1"/>
        <v>0.2633889376646181</v>
      </c>
    </row>
    <row r="27" spans="1:7" ht="12.75">
      <c r="A27" s="8" t="s">
        <v>323</v>
      </c>
      <c r="B27" s="30" t="s">
        <v>340</v>
      </c>
      <c r="C27" s="14" t="s">
        <v>340</v>
      </c>
      <c r="E27" t="s">
        <v>198</v>
      </c>
      <c r="F27" s="30">
        <v>0</v>
      </c>
      <c r="G27" s="14">
        <f t="shared" si="1"/>
        <v>0</v>
      </c>
    </row>
    <row r="28" spans="1:7" ht="12.75">
      <c r="A28" s="8" t="s">
        <v>324</v>
      </c>
      <c r="B28" s="30">
        <v>30</v>
      </c>
      <c r="C28" s="14">
        <f t="shared" si="2"/>
        <v>0.5267778753292361</v>
      </c>
      <c r="F28" s="30"/>
      <c r="G28" s="14"/>
    </row>
    <row r="29" spans="1:7" ht="12.75">
      <c r="A29" s="8" t="s">
        <v>299</v>
      </c>
      <c r="B29" s="30">
        <v>895</v>
      </c>
      <c r="C29" s="14">
        <f t="shared" si="2"/>
        <v>15.715539947322213</v>
      </c>
      <c r="E29" t="s">
        <v>199</v>
      </c>
      <c r="F29" s="33">
        <v>27.4</v>
      </c>
      <c r="G29" s="14" t="s">
        <v>336</v>
      </c>
    </row>
    <row r="30" spans="1:7" ht="12.75">
      <c r="A30" s="6"/>
      <c r="B30" s="30"/>
      <c r="C30" s="14"/>
      <c r="F30" s="30"/>
      <c r="G30" s="14"/>
    </row>
    <row r="31" spans="1:7" ht="12.75">
      <c r="A31" s="7" t="s">
        <v>205</v>
      </c>
      <c r="B31" s="30"/>
      <c r="C31" s="14"/>
      <c r="E31" t="s">
        <v>87</v>
      </c>
      <c r="F31" s="30">
        <v>4050</v>
      </c>
      <c r="G31" s="14">
        <f aca="true" t="shared" si="3" ref="G31:G38">F31*100/F$11</f>
        <v>71.11501316944688</v>
      </c>
    </row>
    <row r="32" spans="1:7" ht="12.75">
      <c r="A32" s="8" t="s">
        <v>204</v>
      </c>
      <c r="B32" s="30">
        <v>4</v>
      </c>
      <c r="C32" s="14">
        <f>B32*100/B$10</f>
        <v>0.07023705004389816</v>
      </c>
      <c r="E32" t="s">
        <v>27</v>
      </c>
      <c r="F32" s="30">
        <v>2135</v>
      </c>
      <c r="G32" s="14">
        <f t="shared" si="3"/>
        <v>37.48902546093064</v>
      </c>
    </row>
    <row r="33" spans="1:7" ht="12.75">
      <c r="A33" s="8" t="s">
        <v>206</v>
      </c>
      <c r="B33" s="30">
        <v>5690</v>
      </c>
      <c r="C33" s="14">
        <f>B33*100/B$10</f>
        <v>99.91220368744513</v>
      </c>
      <c r="E33" t="s">
        <v>28</v>
      </c>
      <c r="F33" s="30">
        <v>1915</v>
      </c>
      <c r="G33" s="14">
        <f t="shared" si="3"/>
        <v>33.62598770851624</v>
      </c>
    </row>
    <row r="34" spans="1:7" ht="12.75">
      <c r="A34" s="8" t="s">
        <v>325</v>
      </c>
      <c r="B34" s="30">
        <v>4760</v>
      </c>
      <c r="C34" s="14">
        <f>B34*100/B$10</f>
        <v>83.58208955223881</v>
      </c>
      <c r="E34" t="s">
        <v>88</v>
      </c>
      <c r="F34" s="30">
        <v>3710</v>
      </c>
      <c r="G34" s="14">
        <f t="shared" si="3"/>
        <v>65.14486391571555</v>
      </c>
    </row>
    <row r="35" spans="1:7" ht="12.75">
      <c r="A35" s="6"/>
      <c r="B35" s="30"/>
      <c r="C35" s="14"/>
      <c r="E35" t="s">
        <v>89</v>
      </c>
      <c r="F35" s="30">
        <v>140</v>
      </c>
      <c r="G35" s="14">
        <f t="shared" si="3"/>
        <v>2.4582967515364356</v>
      </c>
    </row>
    <row r="36" spans="1:7" ht="12.75">
      <c r="A36" s="9" t="s">
        <v>207</v>
      </c>
      <c r="B36" s="30"/>
      <c r="C36" s="14"/>
      <c r="E36" t="s">
        <v>90</v>
      </c>
      <c r="F36" s="30">
        <v>110</v>
      </c>
      <c r="G36" s="14">
        <f t="shared" si="3"/>
        <v>1.9315188762071993</v>
      </c>
    </row>
    <row r="37" spans="1:7" ht="12.75">
      <c r="A37" s="9" t="s">
        <v>0</v>
      </c>
      <c r="B37" s="29">
        <v>5475</v>
      </c>
      <c r="C37" s="26">
        <f aca="true" t="shared" si="4" ref="C37:C46">B37*100/B$37</f>
        <v>100</v>
      </c>
      <c r="E37" t="s">
        <v>27</v>
      </c>
      <c r="F37" s="30">
        <v>35</v>
      </c>
      <c r="G37" s="14">
        <f t="shared" si="3"/>
        <v>0.6145741878841089</v>
      </c>
    </row>
    <row r="38" spans="1:7" ht="12.75">
      <c r="A38" s="10" t="s">
        <v>300</v>
      </c>
      <c r="B38" s="30">
        <v>130</v>
      </c>
      <c r="C38" s="14">
        <f t="shared" si="4"/>
        <v>2.374429223744292</v>
      </c>
      <c r="E38" t="s">
        <v>28</v>
      </c>
      <c r="F38" s="30">
        <v>70</v>
      </c>
      <c r="G38" s="14">
        <f t="shared" si="3"/>
        <v>1.2291483757682178</v>
      </c>
    </row>
    <row r="39" spans="1:7" ht="12.75">
      <c r="A39" s="10" t="s">
        <v>208</v>
      </c>
      <c r="B39" s="30">
        <v>5345</v>
      </c>
      <c r="C39" s="14">
        <f t="shared" si="4"/>
        <v>97.62557077625571</v>
      </c>
      <c r="F39" s="30"/>
      <c r="G39" s="14"/>
    </row>
    <row r="40" spans="1:7" ht="12.75">
      <c r="A40" s="10" t="s">
        <v>1</v>
      </c>
      <c r="B40" s="30">
        <v>3805</v>
      </c>
      <c r="C40" s="14">
        <f t="shared" si="4"/>
        <v>69.49771689497717</v>
      </c>
      <c r="E40" s="1" t="s">
        <v>213</v>
      </c>
      <c r="F40" s="30"/>
      <c r="G40" s="14"/>
    </row>
    <row r="41" spans="1:7" ht="12.75">
      <c r="A41" s="10" t="s">
        <v>2</v>
      </c>
      <c r="B41" s="30" t="s">
        <v>340</v>
      </c>
      <c r="C41" s="14" t="s">
        <v>340</v>
      </c>
      <c r="E41" s="1" t="s">
        <v>29</v>
      </c>
      <c r="F41" s="29">
        <v>4405</v>
      </c>
      <c r="G41" s="26">
        <f>F41*100/F$41</f>
        <v>100</v>
      </c>
    </row>
    <row r="42" spans="1:7" ht="12.75">
      <c r="A42" s="10" t="s">
        <v>1</v>
      </c>
      <c r="B42" s="55" t="s">
        <v>340</v>
      </c>
      <c r="C42" s="14" t="s">
        <v>340</v>
      </c>
      <c r="E42" t="s">
        <v>91</v>
      </c>
      <c r="F42" s="30">
        <v>1050</v>
      </c>
      <c r="G42" s="14">
        <f aca="true" t="shared" si="5" ref="G42:G48">F42*100/F$41</f>
        <v>23.83654937570942</v>
      </c>
    </row>
    <row r="43" spans="1:7" ht="12.75">
      <c r="A43" s="10" t="s">
        <v>3</v>
      </c>
      <c r="B43" s="30">
        <v>5340</v>
      </c>
      <c r="C43" s="14">
        <f t="shared" si="4"/>
        <v>97.53424657534246</v>
      </c>
      <c r="E43" t="s">
        <v>186</v>
      </c>
      <c r="F43" s="30">
        <v>3060</v>
      </c>
      <c r="G43" s="14">
        <f t="shared" si="5"/>
        <v>69.46651532349603</v>
      </c>
    </row>
    <row r="44" spans="1:7" ht="12.75">
      <c r="A44" s="10" t="s">
        <v>1</v>
      </c>
      <c r="B44" s="30">
        <v>3800</v>
      </c>
      <c r="C44" s="14">
        <f t="shared" si="4"/>
        <v>69.40639269406392</v>
      </c>
      <c r="E44" t="s">
        <v>92</v>
      </c>
      <c r="F44" s="30">
        <v>100</v>
      </c>
      <c r="G44" s="14">
        <f t="shared" si="5"/>
        <v>2.2701475595913734</v>
      </c>
    </row>
    <row r="45" spans="1:7" ht="12.75">
      <c r="A45" s="10" t="s">
        <v>4</v>
      </c>
      <c r="B45" s="30">
        <v>4</v>
      </c>
      <c r="C45" s="14">
        <f t="shared" si="4"/>
        <v>0.0730593607305936</v>
      </c>
      <c r="E45" t="s">
        <v>93</v>
      </c>
      <c r="F45" s="30">
        <v>100</v>
      </c>
      <c r="G45" s="14">
        <f t="shared" si="5"/>
        <v>2.2701475595913734</v>
      </c>
    </row>
    <row r="46" spans="1:7" ht="12.75">
      <c r="A46" s="10" t="s">
        <v>1</v>
      </c>
      <c r="B46" s="30">
        <v>4</v>
      </c>
      <c r="C46" s="14">
        <f t="shared" si="4"/>
        <v>0.0730593607305936</v>
      </c>
      <c r="E46" t="s">
        <v>30</v>
      </c>
      <c r="F46" s="30">
        <v>95</v>
      </c>
      <c r="G46" s="14">
        <f t="shared" si="5"/>
        <v>2.1566401816118046</v>
      </c>
    </row>
    <row r="47" spans="1:7" ht="12.75">
      <c r="A47" s="6"/>
      <c r="B47" s="30"/>
      <c r="C47" s="14"/>
      <c r="E47" t="s">
        <v>94</v>
      </c>
      <c r="F47" s="30">
        <v>95</v>
      </c>
      <c r="G47" s="14">
        <f t="shared" si="5"/>
        <v>2.1566401816118046</v>
      </c>
    </row>
    <row r="48" spans="1:7" ht="12.75">
      <c r="A48" s="11" t="s">
        <v>209</v>
      </c>
      <c r="B48" s="30"/>
      <c r="C48" s="14"/>
      <c r="E48" t="s">
        <v>30</v>
      </c>
      <c r="F48" s="30">
        <v>45</v>
      </c>
      <c r="G48" s="14">
        <f t="shared" si="5"/>
        <v>1.0215664018161181</v>
      </c>
    </row>
    <row r="49" spans="1:7" ht="12.75">
      <c r="A49" s="11" t="s">
        <v>5</v>
      </c>
      <c r="B49" s="29">
        <v>5695</v>
      </c>
      <c r="C49" s="26">
        <f aca="true" t="shared" si="6" ref="C49:C60">B49*100/B$10</f>
        <v>100</v>
      </c>
      <c r="F49" s="30"/>
      <c r="G49" s="14"/>
    </row>
    <row r="50" spans="1:7" ht="12.75">
      <c r="A50" s="8" t="s">
        <v>301</v>
      </c>
      <c r="B50" s="30">
        <v>5680</v>
      </c>
      <c r="C50" s="14">
        <f t="shared" si="6"/>
        <v>99.73661106233538</v>
      </c>
      <c r="E50" s="1" t="s">
        <v>214</v>
      </c>
      <c r="F50" s="30"/>
      <c r="G50" s="14"/>
    </row>
    <row r="51" spans="1:7" ht="12.75">
      <c r="A51" s="8" t="s">
        <v>6</v>
      </c>
      <c r="B51" s="30">
        <v>1750</v>
      </c>
      <c r="C51" s="14">
        <f t="shared" si="6"/>
        <v>30.728709394205442</v>
      </c>
      <c r="E51" s="66" t="s">
        <v>328</v>
      </c>
      <c r="F51" s="30"/>
      <c r="G51" s="14"/>
    </row>
    <row r="52" spans="1:7" ht="12.75">
      <c r="A52" s="8" t="s">
        <v>7</v>
      </c>
      <c r="B52" s="30">
        <v>1350</v>
      </c>
      <c r="C52" s="14">
        <f t="shared" si="6"/>
        <v>23.705004389815628</v>
      </c>
      <c r="E52" s="66"/>
      <c r="F52" s="30"/>
      <c r="G52" s="14"/>
    </row>
    <row r="53" spans="1:7" ht="12.75">
      <c r="A53" s="8" t="s">
        <v>8</v>
      </c>
      <c r="B53" s="30">
        <v>1930</v>
      </c>
      <c r="C53" s="14">
        <f t="shared" si="6"/>
        <v>33.889376646180864</v>
      </c>
      <c r="E53" s="66"/>
      <c r="F53" s="29">
        <v>165</v>
      </c>
      <c r="G53" s="26">
        <f>F53*100/F53</f>
        <v>100</v>
      </c>
    </row>
    <row r="54" spans="1:7" ht="12.75">
      <c r="A54" s="8" t="s">
        <v>9</v>
      </c>
      <c r="B54" s="30">
        <v>1570</v>
      </c>
      <c r="C54" s="14">
        <f t="shared" si="6"/>
        <v>27.568042142230027</v>
      </c>
      <c r="E54" t="s">
        <v>215</v>
      </c>
      <c r="F54" s="30">
        <v>20</v>
      </c>
      <c r="G54" s="14">
        <f>F54*100/F53</f>
        <v>12.121212121212121</v>
      </c>
    </row>
    <row r="55" spans="1:7" ht="12.75">
      <c r="A55" s="8" t="s">
        <v>10</v>
      </c>
      <c r="B55" s="30">
        <v>510</v>
      </c>
      <c r="C55" s="14">
        <f t="shared" si="6"/>
        <v>8.955223880597014</v>
      </c>
      <c r="F55" s="30"/>
      <c r="G55" s="14"/>
    </row>
    <row r="56" spans="1:7" ht="12.75">
      <c r="A56" s="8" t="s">
        <v>11</v>
      </c>
      <c r="B56" s="30">
        <v>50</v>
      </c>
      <c r="C56" s="14">
        <f t="shared" si="6"/>
        <v>0.8779631255487269</v>
      </c>
      <c r="E56" s="1" t="s">
        <v>216</v>
      </c>
      <c r="F56" s="30"/>
      <c r="G56" s="14"/>
    </row>
    <row r="57" spans="1:7" ht="12.75">
      <c r="A57" s="8" t="s">
        <v>12</v>
      </c>
      <c r="B57" s="30">
        <v>140</v>
      </c>
      <c r="C57" s="14">
        <f t="shared" si="6"/>
        <v>2.4582967515364356</v>
      </c>
      <c r="E57" s="67" t="s">
        <v>332</v>
      </c>
      <c r="F57" s="30"/>
      <c r="G57" s="14"/>
    </row>
    <row r="58" spans="1:7" ht="12.75">
      <c r="A58" s="8" t="s">
        <v>13</v>
      </c>
      <c r="B58" s="30">
        <v>60</v>
      </c>
      <c r="C58" s="14">
        <f t="shared" si="6"/>
        <v>1.0535557506584723</v>
      </c>
      <c r="E58" s="67"/>
      <c r="F58" s="29">
        <v>1820</v>
      </c>
      <c r="G58" s="26">
        <f aca="true" t="shared" si="7" ref="G58:G63">F58*100/F$58</f>
        <v>100</v>
      </c>
    </row>
    <row r="59" spans="1:7" ht="12.75">
      <c r="A59" s="8" t="s">
        <v>302</v>
      </c>
      <c r="B59" s="30">
        <v>20</v>
      </c>
      <c r="C59" s="14">
        <f t="shared" si="6"/>
        <v>0.35118525021949076</v>
      </c>
      <c r="E59" t="s">
        <v>95</v>
      </c>
      <c r="F59" s="30">
        <v>15</v>
      </c>
      <c r="G59" s="14">
        <f t="shared" si="7"/>
        <v>0.8241758241758241</v>
      </c>
    </row>
    <row r="60" spans="1:7" ht="12.75">
      <c r="A60" s="8" t="s">
        <v>14</v>
      </c>
      <c r="B60" s="30">
        <v>10</v>
      </c>
      <c r="C60" s="14">
        <f t="shared" si="6"/>
        <v>0.17559262510974538</v>
      </c>
      <c r="E60" t="s">
        <v>96</v>
      </c>
      <c r="F60" s="30">
        <v>105</v>
      </c>
      <c r="G60" s="14">
        <f t="shared" si="7"/>
        <v>5.769230769230769</v>
      </c>
    </row>
    <row r="61" spans="1:7" ht="12.75">
      <c r="A61" s="8" t="s">
        <v>15</v>
      </c>
      <c r="B61" s="30">
        <v>10</v>
      </c>
      <c r="C61" s="14">
        <f>B61*100/B$10</f>
        <v>0.17559262510974538</v>
      </c>
      <c r="E61" t="s">
        <v>217</v>
      </c>
      <c r="F61" s="30">
        <v>970</v>
      </c>
      <c r="G61" s="14">
        <f t="shared" si="7"/>
        <v>53.2967032967033</v>
      </c>
    </row>
    <row r="62" spans="1:7" ht="12.75">
      <c r="A62" s="8"/>
      <c r="B62" s="30"/>
      <c r="C62" s="14"/>
      <c r="E62" t="s">
        <v>97</v>
      </c>
      <c r="F62" s="30">
        <v>475</v>
      </c>
      <c r="G62" s="14">
        <f t="shared" si="7"/>
        <v>26.0989010989011</v>
      </c>
    </row>
    <row r="63" spans="1:7" ht="12.75">
      <c r="A63" s="11" t="s">
        <v>210</v>
      </c>
      <c r="B63" s="30"/>
      <c r="C63" s="14"/>
      <c r="E63" t="s">
        <v>218</v>
      </c>
      <c r="F63" s="30">
        <v>260</v>
      </c>
      <c r="G63" s="14">
        <f t="shared" si="7"/>
        <v>14.285714285714286</v>
      </c>
    </row>
    <row r="64" spans="1:7" ht="14.25">
      <c r="A64" s="7" t="s">
        <v>16</v>
      </c>
      <c r="B64" s="29">
        <v>1750</v>
      </c>
      <c r="C64" s="26">
        <f aca="true" t="shared" si="8" ref="C64:C72">B64*100/B$64</f>
        <v>100</v>
      </c>
      <c r="F64" s="30"/>
      <c r="G64" s="14"/>
    </row>
    <row r="65" spans="1:7" ht="12.75">
      <c r="A65" s="8" t="s">
        <v>211</v>
      </c>
      <c r="B65" s="30">
        <v>1635</v>
      </c>
      <c r="C65" s="14">
        <f t="shared" si="8"/>
        <v>93.42857142857143</v>
      </c>
      <c r="E65" s="1" t="s">
        <v>219</v>
      </c>
      <c r="F65" s="30"/>
      <c r="G65" s="14"/>
    </row>
    <row r="66" spans="1:7" ht="12.75">
      <c r="A66" s="8" t="s">
        <v>17</v>
      </c>
      <c r="B66" s="30">
        <v>1240</v>
      </c>
      <c r="C66" s="14">
        <f t="shared" si="8"/>
        <v>70.85714285714286</v>
      </c>
      <c r="E66" s="1" t="s">
        <v>333</v>
      </c>
      <c r="F66" s="29">
        <v>3295</v>
      </c>
      <c r="G66" s="26">
        <f aca="true" t="shared" si="9" ref="G66:G73">F66*100/F$66</f>
        <v>100</v>
      </c>
    </row>
    <row r="67" spans="1:7" ht="12.75">
      <c r="A67" s="8" t="s">
        <v>18</v>
      </c>
      <c r="B67" s="30">
        <v>1405</v>
      </c>
      <c r="C67" s="14">
        <f t="shared" si="8"/>
        <v>80.28571428571429</v>
      </c>
      <c r="E67" t="s">
        <v>98</v>
      </c>
      <c r="F67" s="30">
        <v>855</v>
      </c>
      <c r="G67" s="14">
        <f t="shared" si="9"/>
        <v>25.948406676783005</v>
      </c>
    </row>
    <row r="68" spans="1:7" ht="12.75">
      <c r="A68" s="8" t="s">
        <v>17</v>
      </c>
      <c r="B68" s="30">
        <v>1110</v>
      </c>
      <c r="C68" s="14">
        <f t="shared" si="8"/>
        <v>63.42857142857143</v>
      </c>
      <c r="E68" t="s">
        <v>220</v>
      </c>
      <c r="F68" s="30">
        <v>495</v>
      </c>
      <c r="G68" s="14">
        <f t="shared" si="9"/>
        <v>15.022761760242792</v>
      </c>
    </row>
    <row r="69" spans="1:7" ht="12.75">
      <c r="A69" s="8" t="s">
        <v>19</v>
      </c>
      <c r="B69" s="30">
        <v>120</v>
      </c>
      <c r="C69" s="14">
        <f t="shared" si="8"/>
        <v>6.857142857142857</v>
      </c>
      <c r="E69" t="s">
        <v>221</v>
      </c>
      <c r="F69" s="30">
        <v>1225</v>
      </c>
      <c r="G69" s="14">
        <f t="shared" si="9"/>
        <v>37.177541729893775</v>
      </c>
    </row>
    <row r="70" spans="1:7" ht="12.75">
      <c r="A70" s="8" t="s">
        <v>17</v>
      </c>
      <c r="B70" s="30">
        <v>75</v>
      </c>
      <c r="C70" s="14">
        <f t="shared" si="8"/>
        <v>4.285714285714286</v>
      </c>
      <c r="E70" t="s">
        <v>99</v>
      </c>
      <c r="F70" s="30">
        <v>330</v>
      </c>
      <c r="G70" s="14">
        <f t="shared" si="9"/>
        <v>10.015174506828528</v>
      </c>
    </row>
    <row r="71" spans="1:7" ht="12.75">
      <c r="A71" s="8" t="s">
        <v>212</v>
      </c>
      <c r="B71" s="30">
        <v>120</v>
      </c>
      <c r="C71" s="14">
        <f t="shared" si="8"/>
        <v>6.857142857142857</v>
      </c>
      <c r="E71" t="s">
        <v>100</v>
      </c>
      <c r="F71" s="30">
        <v>120</v>
      </c>
      <c r="G71" s="14">
        <f t="shared" si="9"/>
        <v>3.6418816388467374</v>
      </c>
    </row>
    <row r="72" spans="1:7" ht="12.75">
      <c r="A72" s="8" t="s">
        <v>20</v>
      </c>
      <c r="B72" s="30">
        <v>95</v>
      </c>
      <c r="C72" s="14">
        <f t="shared" si="8"/>
        <v>5.428571428571429</v>
      </c>
      <c r="E72" t="s">
        <v>101</v>
      </c>
      <c r="F72" s="30">
        <v>205</v>
      </c>
      <c r="G72" s="14">
        <f t="shared" si="9"/>
        <v>6.22154779969651</v>
      </c>
    </row>
    <row r="73" spans="1:7" ht="12.75">
      <c r="A73" s="8" t="s">
        <v>21</v>
      </c>
      <c r="B73" s="30" t="s">
        <v>340</v>
      </c>
      <c r="C73" s="14" t="s">
        <v>340</v>
      </c>
      <c r="E73" t="s">
        <v>222</v>
      </c>
      <c r="F73" s="30">
        <v>65</v>
      </c>
      <c r="G73" s="14">
        <f t="shared" si="9"/>
        <v>1.9726858877086495</v>
      </c>
    </row>
    <row r="74" spans="1:7" ht="12.75">
      <c r="A74" s="6"/>
      <c r="B74" s="54"/>
      <c r="C74" s="17"/>
      <c r="F74" s="30"/>
      <c r="G74" s="14"/>
    </row>
    <row r="75" spans="1:7" ht="12.75">
      <c r="A75" s="5" t="s">
        <v>225</v>
      </c>
      <c r="B75" s="30"/>
      <c r="C75" s="14"/>
      <c r="E75" t="s">
        <v>223</v>
      </c>
      <c r="F75" s="54" t="s">
        <v>336</v>
      </c>
      <c r="G75" s="14">
        <f>SUM(F69:F73)*100/F66</f>
        <v>59.028831562974204</v>
      </c>
    </row>
    <row r="76" spans="1:7" ht="12.75">
      <c r="A76" s="5" t="s">
        <v>22</v>
      </c>
      <c r="B76" s="29">
        <v>5475</v>
      </c>
      <c r="C76" s="26">
        <f>B76*100/B$37</f>
        <v>100</v>
      </c>
      <c r="E76" t="s">
        <v>224</v>
      </c>
      <c r="F76" s="54" t="s">
        <v>336</v>
      </c>
      <c r="G76" s="14">
        <f>(F72+F73)*100/F66</f>
        <v>8.19423368740516</v>
      </c>
    </row>
    <row r="77" spans="1:7" ht="12.75">
      <c r="A77" s="6" t="s">
        <v>303</v>
      </c>
      <c r="B77" s="30">
        <v>415</v>
      </c>
      <c r="C77" s="14">
        <f aca="true" t="shared" si="10" ref="C77:C83">B77*100/B$37</f>
        <v>7.579908675799087</v>
      </c>
      <c r="F77" s="30"/>
      <c r="G77" s="14"/>
    </row>
    <row r="78" spans="1:7" ht="12.75">
      <c r="A78" s="6" t="s">
        <v>226</v>
      </c>
      <c r="B78" s="30">
        <v>420</v>
      </c>
      <c r="C78" s="14">
        <f t="shared" si="10"/>
        <v>7.671232876712328</v>
      </c>
      <c r="E78" s="23" t="s">
        <v>242</v>
      </c>
      <c r="F78" s="30"/>
      <c r="G78" s="14"/>
    </row>
    <row r="79" spans="1:7" ht="12.75">
      <c r="A79" s="6" t="s">
        <v>23</v>
      </c>
      <c r="B79" s="30">
        <v>290</v>
      </c>
      <c r="C79" s="14">
        <f t="shared" si="10"/>
        <v>5.296803652968037</v>
      </c>
      <c r="E79" s="23" t="s">
        <v>334</v>
      </c>
      <c r="F79" s="29">
        <v>4050</v>
      </c>
      <c r="G79" s="26">
        <f>F79*100/F$79</f>
        <v>100</v>
      </c>
    </row>
    <row r="80" spans="1:7" ht="12.75">
      <c r="A80" s="6" t="s">
        <v>24</v>
      </c>
      <c r="B80" s="30">
        <v>130</v>
      </c>
      <c r="C80" s="14">
        <f t="shared" si="10"/>
        <v>2.374429223744292</v>
      </c>
      <c r="E80" s="24" t="s">
        <v>102</v>
      </c>
      <c r="F80" s="30">
        <v>60</v>
      </c>
      <c r="G80" s="14">
        <f>F80*100/F$79</f>
        <v>1.4814814814814814</v>
      </c>
    </row>
    <row r="81" spans="1:7" ht="12.75">
      <c r="A81" s="6" t="s">
        <v>25</v>
      </c>
      <c r="B81" s="30">
        <v>20</v>
      </c>
      <c r="C81" s="14">
        <f t="shared" si="10"/>
        <v>0.365296803652968</v>
      </c>
      <c r="E81" s="24"/>
      <c r="F81" s="30" t="s">
        <v>294</v>
      </c>
      <c r="G81" s="14"/>
    </row>
    <row r="82" spans="1:7" ht="12.75">
      <c r="A82" s="6" t="s">
        <v>26</v>
      </c>
      <c r="B82" s="30">
        <v>110</v>
      </c>
      <c r="C82" s="14">
        <f t="shared" si="10"/>
        <v>2.009132420091324</v>
      </c>
      <c r="E82" s="24"/>
      <c r="F82" s="30" t="s">
        <v>294</v>
      </c>
      <c r="G82" s="14"/>
    </row>
    <row r="83" spans="1:7" ht="13.5" thickBot="1">
      <c r="A83" s="15" t="s">
        <v>304</v>
      </c>
      <c r="B83" s="31">
        <v>4635</v>
      </c>
      <c r="C83" s="32">
        <f t="shared" si="10"/>
        <v>84.65753424657534</v>
      </c>
      <c r="D83" s="41"/>
      <c r="E83" s="25"/>
      <c r="F83" s="31"/>
      <c r="G83" s="32"/>
    </row>
    <row r="84" ht="13.5" thickTop="1">
      <c r="A84" s="64" t="s">
        <v>318</v>
      </c>
    </row>
    <row r="85" ht="12.75">
      <c r="A85" s="28" t="s">
        <v>227</v>
      </c>
    </row>
    <row r="86" ht="12.75">
      <c r="A86" t="s">
        <v>228</v>
      </c>
    </row>
    <row r="87" ht="12.75">
      <c r="A87" t="s">
        <v>289</v>
      </c>
    </row>
    <row r="88" ht="14.25">
      <c r="A88" s="27" t="s">
        <v>339</v>
      </c>
    </row>
    <row r="89" ht="14.25">
      <c r="A89" s="27" t="s">
        <v>187</v>
      </c>
    </row>
    <row r="90" ht="12.75">
      <c r="A90" t="s">
        <v>229</v>
      </c>
    </row>
    <row r="91" ht="12.75">
      <c r="A91" t="s">
        <v>343</v>
      </c>
    </row>
  </sheetData>
  <mergeCells count="2">
    <mergeCell ref="E51:E53"/>
    <mergeCell ref="E57:E58"/>
  </mergeCells>
  <printOptions/>
  <pageMargins left="0.65" right="0.75" top="0.58" bottom="0.48" header="0.5" footer="0.5"/>
  <pageSetup horizontalDpi="600" verticalDpi="600" orientation="portrait" scale="62" r:id="rId1"/>
  <colBreaks count="1" manualBreakCount="1">
    <brk id="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87"/>
  <sheetViews>
    <sheetView view="pageBreakPreview" zoomScaleNormal="75" zoomScaleSheetLayoutView="100" workbookViewId="0" topLeftCell="A61">
      <selection activeCell="A87" sqref="A87"/>
    </sheetView>
  </sheetViews>
  <sheetFormatPr defaultColWidth="9.140625" defaultRowHeight="12.75"/>
  <cols>
    <col min="1" max="1" width="46.140625" style="0" customWidth="1"/>
    <col min="2" max="2" width="12.8515625" style="0" customWidth="1"/>
    <col min="3" max="3" width="8.57421875" style="0" customWidth="1"/>
    <col min="4" max="4" width="0.71875" style="0" customWidth="1"/>
    <col min="5" max="5" width="45.7109375" style="0" customWidth="1"/>
    <col min="6" max="6" width="12.8515625" style="0" customWidth="1"/>
    <col min="7" max="7" width="9.57421875" style="0" customWidth="1"/>
  </cols>
  <sheetData>
    <row r="1" ht="1.5" customHeight="1">
      <c r="A1" s="57" t="s">
        <v>32</v>
      </c>
    </row>
    <row r="2" ht="15.75">
      <c r="A2" s="2" t="s">
        <v>293</v>
      </c>
    </row>
    <row r="3" ht="15">
      <c r="A3" s="63" t="s">
        <v>314</v>
      </c>
    </row>
    <row r="4" ht="14.25">
      <c r="A4" s="42" t="s">
        <v>337</v>
      </c>
    </row>
    <row r="5" ht="12.75">
      <c r="A5" t="s">
        <v>338</v>
      </c>
    </row>
    <row r="7" ht="13.5" thickBot="1">
      <c r="A7" s="3" t="s">
        <v>312</v>
      </c>
    </row>
    <row r="8" spans="1:7" ht="26.25" customHeight="1" thickTop="1">
      <c r="A8" s="58" t="s">
        <v>194</v>
      </c>
      <c r="B8" s="59" t="s">
        <v>195</v>
      </c>
      <c r="C8" s="60" t="s">
        <v>196</v>
      </c>
      <c r="D8" s="61"/>
      <c r="E8" s="62" t="s">
        <v>194</v>
      </c>
      <c r="F8" s="59" t="s">
        <v>195</v>
      </c>
      <c r="G8" s="60" t="s">
        <v>196</v>
      </c>
    </row>
    <row r="9" spans="1:7" ht="12.75">
      <c r="A9" s="4"/>
      <c r="B9" s="12"/>
      <c r="C9" s="36"/>
      <c r="F9" s="37"/>
      <c r="G9" s="36"/>
    </row>
    <row r="10" spans="1:7" ht="12.75">
      <c r="A10" s="40" t="s">
        <v>230</v>
      </c>
      <c r="B10" s="13" t="s">
        <v>294</v>
      </c>
      <c r="C10" s="14" t="s">
        <v>294</v>
      </c>
      <c r="E10" s="1" t="s">
        <v>241</v>
      </c>
      <c r="F10" s="30" t="s">
        <v>294</v>
      </c>
      <c r="G10" s="14" t="s">
        <v>294</v>
      </c>
    </row>
    <row r="11" spans="1:7" ht="12.75">
      <c r="A11" s="40" t="s">
        <v>33</v>
      </c>
      <c r="B11" s="29">
        <v>4240</v>
      </c>
      <c r="C11" s="26">
        <f>B11*100/B$11</f>
        <v>100</v>
      </c>
      <c r="E11" s="1" t="s">
        <v>50</v>
      </c>
      <c r="F11" s="29">
        <v>3045</v>
      </c>
      <c r="G11" s="26">
        <f>F11*100/F$11</f>
        <v>100</v>
      </c>
    </row>
    <row r="12" spans="1:7" ht="12.75">
      <c r="A12" s="34" t="s">
        <v>103</v>
      </c>
      <c r="B12" s="30">
        <v>3325</v>
      </c>
      <c r="C12" s="14">
        <f>B12*100/B$11</f>
        <v>78.41981132075472</v>
      </c>
      <c r="E12" s="42" t="s">
        <v>119</v>
      </c>
      <c r="F12" s="46">
        <v>1725</v>
      </c>
      <c r="G12" s="45">
        <f aca="true" t="shared" si="0" ref="G12:G17">F12*100/F$11</f>
        <v>56.65024630541872</v>
      </c>
    </row>
    <row r="13" spans="1:7" ht="12.75">
      <c r="A13" s="34" t="s">
        <v>34</v>
      </c>
      <c r="B13" s="30">
        <v>3325</v>
      </c>
      <c r="C13" s="14">
        <f>B13*100/B$11</f>
        <v>78.41981132075472</v>
      </c>
      <c r="E13" t="s">
        <v>120</v>
      </c>
      <c r="F13" s="30">
        <v>1100</v>
      </c>
      <c r="G13" s="14">
        <f t="shared" si="0"/>
        <v>36.1247947454844</v>
      </c>
    </row>
    <row r="14" spans="1:7" ht="12.75">
      <c r="A14" s="34" t="s">
        <v>35</v>
      </c>
      <c r="B14" s="30">
        <v>3120</v>
      </c>
      <c r="C14" s="14">
        <f>B14*100/B$11</f>
        <v>73.58490566037736</v>
      </c>
      <c r="E14" s="42" t="s">
        <v>284</v>
      </c>
      <c r="F14" s="46">
        <v>110</v>
      </c>
      <c r="G14" s="45">
        <f t="shared" si="0"/>
        <v>3.61247947454844</v>
      </c>
    </row>
    <row r="15" spans="1:7" ht="12.75">
      <c r="A15" s="34" t="s">
        <v>36</v>
      </c>
      <c r="B15" s="30">
        <v>205</v>
      </c>
      <c r="C15" s="14">
        <f>B15*100/B$11</f>
        <v>4.834905660377358</v>
      </c>
      <c r="E15" t="s">
        <v>121</v>
      </c>
      <c r="F15" s="30">
        <v>60</v>
      </c>
      <c r="G15" s="14">
        <f t="shared" si="0"/>
        <v>1.9704433497536946</v>
      </c>
    </row>
    <row r="16" spans="1:7" ht="12.75">
      <c r="A16" s="34" t="s">
        <v>37</v>
      </c>
      <c r="B16" s="30" t="s">
        <v>336</v>
      </c>
      <c r="C16" s="14">
        <f>B15*100/B13</f>
        <v>6.165413533834586</v>
      </c>
      <c r="E16" t="s">
        <v>122</v>
      </c>
      <c r="F16" s="30">
        <v>40</v>
      </c>
      <c r="G16" s="14">
        <f t="shared" si="0"/>
        <v>1.3136288998357963</v>
      </c>
    </row>
    <row r="17" spans="1:7" ht="12.75">
      <c r="A17" s="34" t="s">
        <v>38</v>
      </c>
      <c r="B17" s="30" t="s">
        <v>340</v>
      </c>
      <c r="C17" s="14" t="s">
        <v>340</v>
      </c>
      <c r="E17" t="s">
        <v>123</v>
      </c>
      <c r="F17" s="30">
        <v>10</v>
      </c>
      <c r="G17" s="14">
        <f t="shared" si="0"/>
        <v>0.3284072249589491</v>
      </c>
    </row>
    <row r="18" spans="1:7" ht="12.75">
      <c r="A18" s="34" t="s">
        <v>104</v>
      </c>
      <c r="B18" s="30">
        <v>915</v>
      </c>
      <c r="C18" s="14">
        <f>B18*100/B$11</f>
        <v>21.580188679245282</v>
      </c>
      <c r="E18" t="s">
        <v>291</v>
      </c>
      <c r="F18" s="33">
        <v>20.8</v>
      </c>
      <c r="G18" s="14" t="s">
        <v>336</v>
      </c>
    </row>
    <row r="19" spans="1:7" ht="12.75">
      <c r="A19" s="34"/>
      <c r="B19" s="30"/>
      <c r="C19" s="14"/>
      <c r="F19" s="30"/>
      <c r="G19" s="14"/>
    </row>
    <row r="20" spans="1:7" ht="12.75">
      <c r="A20" s="40" t="s">
        <v>39</v>
      </c>
      <c r="B20" s="29">
        <v>2030</v>
      </c>
      <c r="C20" s="26">
        <f>B20*100/B$20</f>
        <v>100</v>
      </c>
      <c r="E20" s="1" t="s">
        <v>243</v>
      </c>
      <c r="F20" s="29"/>
      <c r="G20" s="26"/>
    </row>
    <row r="21" spans="1:7" ht="14.25">
      <c r="A21" s="34" t="s">
        <v>105</v>
      </c>
      <c r="B21" s="30">
        <v>1510</v>
      </c>
      <c r="C21" s="14">
        <f>B21*100/B$20</f>
        <v>74.38423645320196</v>
      </c>
      <c r="E21" s="1" t="s">
        <v>51</v>
      </c>
      <c r="F21" s="29">
        <v>1750</v>
      </c>
      <c r="G21" s="26">
        <f>F21*100/F$21</f>
        <v>100</v>
      </c>
    </row>
    <row r="22" spans="1:7" ht="12.75">
      <c r="A22" s="34" t="s">
        <v>34</v>
      </c>
      <c r="B22" s="30">
        <v>1510</v>
      </c>
      <c r="C22" s="14">
        <f>B22*100/B$20</f>
        <v>74.38423645320196</v>
      </c>
      <c r="E22" t="s">
        <v>244</v>
      </c>
      <c r="F22" s="30">
        <v>220</v>
      </c>
      <c r="G22" s="14">
        <f aca="true" t="shared" si="1" ref="G22:G31">F22*100/F$21</f>
        <v>12.571428571428571</v>
      </c>
    </row>
    <row r="23" spans="1:7" ht="12.75">
      <c r="A23" s="34" t="s">
        <v>40</v>
      </c>
      <c r="B23" s="30">
        <v>1435</v>
      </c>
      <c r="C23" s="14">
        <f>B23*100/B$20</f>
        <v>70.6896551724138</v>
      </c>
      <c r="E23" t="s">
        <v>245</v>
      </c>
      <c r="F23" s="30">
        <v>135</v>
      </c>
      <c r="G23" s="14">
        <f t="shared" si="1"/>
        <v>7.714285714285714</v>
      </c>
    </row>
    <row r="24" spans="1:7" ht="12.75">
      <c r="A24" s="34"/>
      <c r="B24" s="30"/>
      <c r="C24" s="14"/>
      <c r="E24" t="s">
        <v>246</v>
      </c>
      <c r="F24" s="30">
        <v>255</v>
      </c>
      <c r="G24" s="14">
        <f t="shared" si="1"/>
        <v>14.571428571428571</v>
      </c>
    </row>
    <row r="25" spans="1:7" ht="12.75">
      <c r="A25" s="40" t="s">
        <v>41</v>
      </c>
      <c r="B25" s="29">
        <v>265</v>
      </c>
      <c r="C25" s="26">
        <f>B25*100/B$25</f>
        <v>100</v>
      </c>
      <c r="E25" t="s">
        <v>247</v>
      </c>
      <c r="F25" s="30">
        <v>245</v>
      </c>
      <c r="G25" s="14">
        <f t="shared" si="1"/>
        <v>14</v>
      </c>
    </row>
    <row r="26" spans="1:7" ht="12.75">
      <c r="A26" s="34" t="s">
        <v>106</v>
      </c>
      <c r="B26" s="30">
        <v>140</v>
      </c>
      <c r="C26" s="14">
        <f>B26*100/B$25</f>
        <v>52.83018867924528</v>
      </c>
      <c r="E26" t="s">
        <v>248</v>
      </c>
      <c r="F26" s="30">
        <v>540</v>
      </c>
      <c r="G26" s="14">
        <f t="shared" si="1"/>
        <v>30.857142857142858</v>
      </c>
    </row>
    <row r="27" spans="1:7" ht="12.75">
      <c r="A27" s="34"/>
      <c r="B27" s="30"/>
      <c r="C27" s="14"/>
      <c r="E27" t="s">
        <v>249</v>
      </c>
      <c r="F27" s="30">
        <v>240</v>
      </c>
      <c r="G27" s="14">
        <f t="shared" si="1"/>
        <v>13.714285714285714</v>
      </c>
    </row>
    <row r="28" spans="1:7" ht="12.75">
      <c r="A28" s="72" t="s">
        <v>42</v>
      </c>
      <c r="B28" s="30"/>
      <c r="C28" s="14"/>
      <c r="E28" t="s">
        <v>250</v>
      </c>
      <c r="F28" s="30">
        <v>85</v>
      </c>
      <c r="G28" s="14">
        <f t="shared" si="1"/>
        <v>4.857142857142857</v>
      </c>
    </row>
    <row r="29" spans="1:7" ht="12.75">
      <c r="A29" s="73"/>
      <c r="B29" s="29">
        <v>3120</v>
      </c>
      <c r="C29" s="26">
        <f>B29*100/B$29</f>
        <v>100</v>
      </c>
      <c r="E29" t="s">
        <v>251</v>
      </c>
      <c r="F29" s="30">
        <v>25</v>
      </c>
      <c r="G29" s="14">
        <f t="shared" si="1"/>
        <v>1.4285714285714286</v>
      </c>
    </row>
    <row r="30" spans="1:7" ht="12.75">
      <c r="A30" s="40" t="s">
        <v>231</v>
      </c>
      <c r="B30" s="30"/>
      <c r="C30" s="14"/>
      <c r="E30" t="s">
        <v>252</v>
      </c>
      <c r="F30" s="30">
        <v>4</v>
      </c>
      <c r="G30" s="14">
        <f t="shared" si="1"/>
        <v>0.22857142857142856</v>
      </c>
    </row>
    <row r="31" spans="1:7" ht="12.75">
      <c r="A31" s="34" t="s">
        <v>232</v>
      </c>
      <c r="B31" s="30">
        <v>290</v>
      </c>
      <c r="C31" s="14">
        <f>B31*100/B$29</f>
        <v>9.294871794871796</v>
      </c>
      <c r="E31" t="s">
        <v>253</v>
      </c>
      <c r="F31" s="30">
        <v>4</v>
      </c>
      <c r="G31" s="14">
        <f t="shared" si="1"/>
        <v>0.22857142857142856</v>
      </c>
    </row>
    <row r="32" spans="1:7" ht="12.75">
      <c r="A32" s="34" t="s">
        <v>233</v>
      </c>
      <c r="B32" s="30">
        <v>615</v>
      </c>
      <c r="C32" s="14">
        <f>B32*100/B$29</f>
        <v>19.71153846153846</v>
      </c>
      <c r="E32" t="s">
        <v>191</v>
      </c>
      <c r="F32" s="30">
        <v>35539</v>
      </c>
      <c r="G32" s="14" t="s">
        <v>336</v>
      </c>
    </row>
    <row r="33" spans="1:7" ht="12.75">
      <c r="A33" s="34" t="s">
        <v>234</v>
      </c>
      <c r="B33" s="30">
        <v>450</v>
      </c>
      <c r="C33" s="14">
        <f>B33*100/B$29</f>
        <v>14.423076923076923</v>
      </c>
      <c r="F33" s="30"/>
      <c r="G33" s="14"/>
    </row>
    <row r="34" spans="1:7" ht="12.75">
      <c r="A34" s="34" t="s">
        <v>107</v>
      </c>
      <c r="B34" s="30" t="s">
        <v>340</v>
      </c>
      <c r="C34" s="14" t="s">
        <v>340</v>
      </c>
      <c r="E34" t="s">
        <v>124</v>
      </c>
      <c r="F34" s="30">
        <v>1620</v>
      </c>
      <c r="G34" s="14">
        <f>F34*100/F$21</f>
        <v>92.57142857142857</v>
      </c>
    </row>
    <row r="35" spans="1:7" ht="12.75" customHeight="1">
      <c r="A35" s="74" t="s">
        <v>341</v>
      </c>
      <c r="B35" s="30"/>
      <c r="C35" s="14"/>
      <c r="E35" t="s">
        <v>52</v>
      </c>
      <c r="F35" s="30">
        <v>37638</v>
      </c>
      <c r="G35" s="14" t="s">
        <v>336</v>
      </c>
    </row>
    <row r="36" spans="1:7" ht="12.75">
      <c r="A36" s="75"/>
      <c r="B36" s="30">
        <v>305</v>
      </c>
      <c r="C36" s="14">
        <f>B36*100/B$29</f>
        <v>9.775641025641026</v>
      </c>
      <c r="E36" t="s">
        <v>189</v>
      </c>
      <c r="F36" s="30">
        <v>100</v>
      </c>
      <c r="G36" s="14">
        <f>F36*100/F$21</f>
        <v>5.714285714285714</v>
      </c>
    </row>
    <row r="37" spans="1:7" ht="12.75" customHeight="1">
      <c r="A37" s="74" t="s">
        <v>342</v>
      </c>
      <c r="B37" s="30"/>
      <c r="C37" s="14"/>
      <c r="E37" t="s">
        <v>53</v>
      </c>
      <c r="F37" s="30">
        <v>4257</v>
      </c>
      <c r="G37" s="14" t="s">
        <v>336</v>
      </c>
    </row>
    <row r="38" spans="1:7" ht="12.75">
      <c r="A38" s="75"/>
      <c r="B38" s="30">
        <v>1455</v>
      </c>
      <c r="C38" s="14">
        <f>B38*100/B$29</f>
        <v>46.63461538461539</v>
      </c>
      <c r="E38" t="s">
        <v>190</v>
      </c>
      <c r="F38" s="30">
        <v>90</v>
      </c>
      <c r="G38" s="14">
        <f>F38*100/F$21</f>
        <v>5.142857142857143</v>
      </c>
    </row>
    <row r="39" spans="1:7" ht="12.75">
      <c r="A39" s="34"/>
      <c r="B39" s="30"/>
      <c r="C39" s="14"/>
      <c r="E39" t="s">
        <v>54</v>
      </c>
      <c r="F39" s="30">
        <v>7944</v>
      </c>
      <c r="G39" s="14" t="s">
        <v>336</v>
      </c>
    </row>
    <row r="40" spans="1:7" ht="12.75">
      <c r="A40" s="40" t="s">
        <v>235</v>
      </c>
      <c r="B40" s="30"/>
      <c r="C40" s="14"/>
      <c r="E40" t="s">
        <v>254</v>
      </c>
      <c r="F40" s="30">
        <v>195</v>
      </c>
      <c r="G40" s="14">
        <f>F40*100/F$21</f>
        <v>11.142857142857142</v>
      </c>
    </row>
    <row r="41" spans="1:7" ht="12.75">
      <c r="A41" s="34" t="s">
        <v>236</v>
      </c>
      <c r="B41" s="30">
        <v>15</v>
      </c>
      <c r="C41" s="14">
        <f aca="true" t="shared" si="2" ref="C41:C47">B41*100/B$29</f>
        <v>0.4807692307692308</v>
      </c>
      <c r="E41" t="s">
        <v>55</v>
      </c>
      <c r="F41" s="30">
        <v>1680</v>
      </c>
      <c r="G41" s="14" t="s">
        <v>336</v>
      </c>
    </row>
    <row r="42" spans="1:7" ht="12.75">
      <c r="A42" s="34" t="s">
        <v>108</v>
      </c>
      <c r="B42" s="30">
        <v>255</v>
      </c>
      <c r="C42" s="14">
        <f t="shared" si="2"/>
        <v>8.173076923076923</v>
      </c>
      <c r="E42" t="s">
        <v>255</v>
      </c>
      <c r="F42" s="30">
        <v>25</v>
      </c>
      <c r="G42" s="14">
        <f>F42*100/F$21</f>
        <v>1.4285714285714286</v>
      </c>
    </row>
    <row r="43" spans="1:7" ht="12.75">
      <c r="A43" s="34" t="s">
        <v>109</v>
      </c>
      <c r="B43" s="30">
        <v>1305</v>
      </c>
      <c r="C43" s="14">
        <f t="shared" si="2"/>
        <v>41.82692307692308</v>
      </c>
      <c r="E43" t="s">
        <v>56</v>
      </c>
      <c r="F43" s="30">
        <v>4485</v>
      </c>
      <c r="G43" s="14" t="s">
        <v>336</v>
      </c>
    </row>
    <row r="44" spans="1:7" ht="12.75">
      <c r="A44" s="34" t="s">
        <v>110</v>
      </c>
      <c r="B44" s="30">
        <v>40</v>
      </c>
      <c r="C44" s="14">
        <f t="shared" si="2"/>
        <v>1.2820512820512822</v>
      </c>
      <c r="F44" s="30"/>
      <c r="G44" s="14"/>
    </row>
    <row r="45" spans="1:7" ht="14.25">
      <c r="A45" s="34" t="s">
        <v>111</v>
      </c>
      <c r="B45" s="30">
        <v>480</v>
      </c>
      <c r="C45" s="14">
        <f t="shared" si="2"/>
        <v>15.384615384615385</v>
      </c>
      <c r="E45" s="1" t="s">
        <v>57</v>
      </c>
      <c r="F45" s="29">
        <v>1635</v>
      </c>
      <c r="G45" s="26">
        <f>F45*100/F$45</f>
        <v>100</v>
      </c>
    </row>
    <row r="46" spans="1:7" ht="12.75">
      <c r="A46" s="34" t="s">
        <v>237</v>
      </c>
      <c r="B46" s="30">
        <v>75</v>
      </c>
      <c r="C46" s="14">
        <f t="shared" si="2"/>
        <v>2.4038461538461537</v>
      </c>
      <c r="E46" t="s">
        <v>244</v>
      </c>
      <c r="F46" s="30">
        <v>170</v>
      </c>
      <c r="G46" s="14">
        <f aca="true" t="shared" si="3" ref="G46:G55">F46*100/F$45</f>
        <v>10.397553516819572</v>
      </c>
    </row>
    <row r="47" spans="1:7" ht="12.75">
      <c r="A47" s="34" t="s">
        <v>112</v>
      </c>
      <c r="B47" s="30">
        <v>40</v>
      </c>
      <c r="C47" s="14">
        <f t="shared" si="2"/>
        <v>1.2820512820512822</v>
      </c>
      <c r="E47" t="s">
        <v>245</v>
      </c>
      <c r="F47" s="30">
        <v>125</v>
      </c>
      <c r="G47" s="14">
        <f t="shared" si="3"/>
        <v>7.6452599388379205</v>
      </c>
    </row>
    <row r="48" spans="1:7" ht="12.75">
      <c r="A48" s="34" t="s">
        <v>43</v>
      </c>
      <c r="B48" s="30">
        <v>105</v>
      </c>
      <c r="C48" s="14">
        <f>B48*100/B$29</f>
        <v>3.3653846153846154</v>
      </c>
      <c r="E48" t="s">
        <v>246</v>
      </c>
      <c r="F48" s="30">
        <v>250</v>
      </c>
      <c r="G48" s="14">
        <f t="shared" si="3"/>
        <v>15.290519877675841</v>
      </c>
    </row>
    <row r="49" spans="1:7" ht="12.75">
      <c r="A49" s="76" t="s">
        <v>329</v>
      </c>
      <c r="B49" s="30"/>
      <c r="C49" s="14"/>
      <c r="E49" t="s">
        <v>247</v>
      </c>
      <c r="F49" s="30">
        <v>235</v>
      </c>
      <c r="G49" s="14">
        <f t="shared" si="3"/>
        <v>14.37308868501529</v>
      </c>
    </row>
    <row r="50" spans="1:7" ht="12.75">
      <c r="A50" s="76"/>
      <c r="B50" s="30">
        <v>115</v>
      </c>
      <c r="C50" s="14">
        <f>B50*100/B$29</f>
        <v>3.6858974358974357</v>
      </c>
      <c r="E50" t="s">
        <v>248</v>
      </c>
      <c r="F50" s="30">
        <v>520</v>
      </c>
      <c r="G50" s="14">
        <f t="shared" si="3"/>
        <v>31.804281345565748</v>
      </c>
    </row>
    <row r="51" spans="1:7" ht="12.75">
      <c r="A51" s="34" t="s">
        <v>283</v>
      </c>
      <c r="B51" s="30">
        <v>330</v>
      </c>
      <c r="C51" s="14">
        <f>B51*100/B$29</f>
        <v>10.576923076923077</v>
      </c>
      <c r="E51" t="s">
        <v>249</v>
      </c>
      <c r="F51" s="30">
        <v>210</v>
      </c>
      <c r="G51" s="14">
        <f t="shared" si="3"/>
        <v>12.844036697247706</v>
      </c>
    </row>
    <row r="52" spans="1:7" ht="12.75" customHeight="1">
      <c r="A52" s="74" t="s">
        <v>330</v>
      </c>
      <c r="B52" s="30"/>
      <c r="C52" s="14"/>
      <c r="E52" t="s">
        <v>250</v>
      </c>
      <c r="F52" s="30">
        <v>85</v>
      </c>
      <c r="G52" s="14">
        <f t="shared" si="3"/>
        <v>5.198776758409786</v>
      </c>
    </row>
    <row r="53" spans="1:7" ht="12.75">
      <c r="A53" s="74"/>
      <c r="B53" s="30">
        <v>315</v>
      </c>
      <c r="C53" s="14">
        <f>B53*100/B$29</f>
        <v>10.096153846153847</v>
      </c>
      <c r="E53" t="s">
        <v>251</v>
      </c>
      <c r="F53" s="30">
        <v>25</v>
      </c>
      <c r="G53" s="14">
        <f t="shared" si="3"/>
        <v>1.529051987767584</v>
      </c>
    </row>
    <row r="54" spans="1:7" ht="12.75">
      <c r="A54" s="34" t="s">
        <v>238</v>
      </c>
      <c r="B54" s="30">
        <v>35</v>
      </c>
      <c r="C54" s="14">
        <f>B54*100/B$29</f>
        <v>1.1217948717948718</v>
      </c>
      <c r="E54" t="s">
        <v>252</v>
      </c>
      <c r="F54" s="30">
        <v>4</v>
      </c>
      <c r="G54" s="14">
        <f t="shared" si="3"/>
        <v>0.24464831804281345</v>
      </c>
    </row>
    <row r="55" spans="1:7" ht="12.75">
      <c r="A55" s="34" t="s">
        <v>113</v>
      </c>
      <c r="B55" s="30">
        <v>10</v>
      </c>
      <c r="C55" s="14">
        <f>B55*100/B$29</f>
        <v>0.32051282051282054</v>
      </c>
      <c r="E55" t="s">
        <v>253</v>
      </c>
      <c r="F55" s="30">
        <v>4</v>
      </c>
      <c r="G55" s="14">
        <f t="shared" si="3"/>
        <v>0.24464831804281345</v>
      </c>
    </row>
    <row r="56" spans="1:7" ht="12.75">
      <c r="A56" s="34"/>
      <c r="B56" s="30"/>
      <c r="C56" s="14"/>
      <c r="E56" t="s">
        <v>256</v>
      </c>
      <c r="F56" s="30">
        <v>35784</v>
      </c>
      <c r="G56" s="14" t="s">
        <v>336</v>
      </c>
    </row>
    <row r="57" spans="1:7" ht="12.75">
      <c r="A57" s="40" t="s">
        <v>239</v>
      </c>
      <c r="B57" s="30"/>
      <c r="C57" s="14"/>
      <c r="F57" s="30"/>
      <c r="G57" s="14"/>
    </row>
    <row r="58" spans="1:7" ht="12.75">
      <c r="A58" s="34" t="s">
        <v>114</v>
      </c>
      <c r="B58" s="30">
        <v>3005</v>
      </c>
      <c r="C58" s="14">
        <f>B58*100/B$29</f>
        <v>96.31410256410257</v>
      </c>
      <c r="E58" t="s">
        <v>290</v>
      </c>
      <c r="F58" s="30">
        <v>11239</v>
      </c>
      <c r="G58" s="14" t="s">
        <v>336</v>
      </c>
    </row>
    <row r="59" spans="1:7" ht="12.75">
      <c r="A59" s="34" t="s">
        <v>240</v>
      </c>
      <c r="B59" s="30">
        <v>70</v>
      </c>
      <c r="C59" s="14">
        <f>B59*100/B$29</f>
        <v>2.2435897435897436</v>
      </c>
      <c r="E59" s="39" t="s">
        <v>257</v>
      </c>
      <c r="F59" s="30"/>
      <c r="G59" s="14"/>
    </row>
    <row r="60" spans="1:7" ht="12.75">
      <c r="A60" s="74" t="s">
        <v>331</v>
      </c>
      <c r="B60" s="30"/>
      <c r="C60" s="14"/>
      <c r="E60" t="s">
        <v>288</v>
      </c>
      <c r="F60" s="30">
        <v>23789</v>
      </c>
      <c r="G60" s="14" t="s">
        <v>336</v>
      </c>
    </row>
    <row r="61" spans="1:7" ht="13.5" thickBot="1">
      <c r="A61" s="74"/>
      <c r="B61" s="30">
        <v>45</v>
      </c>
      <c r="C61" s="14">
        <f>B61*100/B$29</f>
        <v>1.4423076923076923</v>
      </c>
      <c r="D61" s="20"/>
      <c r="E61" s="25" t="s">
        <v>188</v>
      </c>
      <c r="F61" s="31">
        <v>18317</v>
      </c>
      <c r="G61" s="32" t="s">
        <v>336</v>
      </c>
    </row>
    <row r="62" spans="1:7" ht="13.5" thickTop="1">
      <c r="A62" s="34" t="s">
        <v>115</v>
      </c>
      <c r="B62" s="30" t="s">
        <v>340</v>
      </c>
      <c r="C62" s="14" t="s">
        <v>340</v>
      </c>
      <c r="E62" s="69" t="s">
        <v>194</v>
      </c>
      <c r="F62" s="77" t="s">
        <v>326</v>
      </c>
      <c r="G62" s="80" t="s">
        <v>327</v>
      </c>
    </row>
    <row r="63" spans="1:7" ht="12.75">
      <c r="A63" s="34"/>
      <c r="B63" s="30"/>
      <c r="C63" s="14"/>
      <c r="D63" s="47"/>
      <c r="E63" s="70"/>
      <c r="F63" s="78"/>
      <c r="G63" s="81"/>
    </row>
    <row r="64" spans="1:7" ht="12.75">
      <c r="A64" s="83" t="s">
        <v>44</v>
      </c>
      <c r="B64" s="30"/>
      <c r="C64" s="14"/>
      <c r="D64" s="47"/>
      <c r="E64" s="70"/>
      <c r="F64" s="78"/>
      <c r="G64" s="81"/>
    </row>
    <row r="65" spans="1:7" ht="12.75">
      <c r="A65" s="83"/>
      <c r="B65" s="29"/>
      <c r="C65" s="26"/>
      <c r="D65" s="38"/>
      <c r="E65" s="71"/>
      <c r="F65" s="79"/>
      <c r="G65" s="82"/>
    </row>
    <row r="66" spans="1:7" ht="12.75">
      <c r="A66" s="40" t="s">
        <v>45</v>
      </c>
      <c r="B66" s="29">
        <v>1755</v>
      </c>
      <c r="C66" s="26">
        <f>B66*100/B$66</f>
        <v>100</v>
      </c>
      <c r="E66" s="1" t="s">
        <v>292</v>
      </c>
      <c r="F66" s="30"/>
      <c r="G66" s="14"/>
    </row>
    <row r="67" spans="1:7" ht="14.25">
      <c r="A67" s="34" t="s">
        <v>116</v>
      </c>
      <c r="B67" s="30">
        <v>80</v>
      </c>
      <c r="C67" s="45">
        <f>B67*100/B$66</f>
        <v>4.5584045584045585</v>
      </c>
      <c r="E67" s="1" t="s">
        <v>58</v>
      </c>
      <c r="F67" s="29">
        <v>290</v>
      </c>
      <c r="G67" s="26">
        <v>17.737003058103976</v>
      </c>
    </row>
    <row r="68" spans="1:7" ht="12.75">
      <c r="A68" s="40" t="s">
        <v>46</v>
      </c>
      <c r="B68" s="29">
        <v>3605</v>
      </c>
      <c r="C68" s="26">
        <f>B68*100/B$68</f>
        <v>100</v>
      </c>
      <c r="E68" t="s">
        <v>285</v>
      </c>
      <c r="F68" s="30">
        <v>250</v>
      </c>
      <c r="G68" s="14">
        <v>19.68503937007874</v>
      </c>
    </row>
    <row r="69" spans="1:7" ht="12.75">
      <c r="A69" s="34" t="s">
        <v>116</v>
      </c>
      <c r="B69" s="30">
        <v>1020</v>
      </c>
      <c r="C69" s="14">
        <f>B69*100/B$68</f>
        <v>28.294036061026354</v>
      </c>
      <c r="E69" t="s">
        <v>59</v>
      </c>
      <c r="F69" s="30">
        <v>130</v>
      </c>
      <c r="G69" s="14">
        <v>23.423423423423422</v>
      </c>
    </row>
    <row r="70" spans="1:7" ht="12.75">
      <c r="A70" s="34" t="s">
        <v>47</v>
      </c>
      <c r="B70" s="33" t="s">
        <v>336</v>
      </c>
      <c r="C70" s="14">
        <v>72.3</v>
      </c>
      <c r="E70" s="68" t="s">
        <v>60</v>
      </c>
      <c r="F70" s="30"/>
      <c r="G70" s="14"/>
    </row>
    <row r="71" spans="1:7" ht="12.75">
      <c r="A71" s="34" t="s">
        <v>117</v>
      </c>
      <c r="B71" s="30">
        <v>2585</v>
      </c>
      <c r="C71" s="14">
        <f>B71*100/B$68</f>
        <v>71.70596393897365</v>
      </c>
      <c r="E71" s="68"/>
      <c r="F71" s="29">
        <v>40</v>
      </c>
      <c r="G71" s="26">
        <v>33.333333333333336</v>
      </c>
    </row>
    <row r="72" spans="1:7" ht="12.75">
      <c r="A72" s="34" t="s">
        <v>48</v>
      </c>
      <c r="B72" s="33" t="s">
        <v>336</v>
      </c>
      <c r="C72" s="14">
        <v>79.6</v>
      </c>
      <c r="E72" t="s">
        <v>286</v>
      </c>
      <c r="F72" s="30">
        <v>40</v>
      </c>
      <c r="G72" s="14">
        <v>50</v>
      </c>
    </row>
    <row r="73" spans="1:7" ht="12.75">
      <c r="A73" s="40" t="s">
        <v>49</v>
      </c>
      <c r="B73" s="29">
        <v>110</v>
      </c>
      <c r="C73" s="26">
        <f>B73*100/B$73</f>
        <v>100</v>
      </c>
      <c r="E73" t="s">
        <v>61</v>
      </c>
      <c r="F73" s="30">
        <v>10</v>
      </c>
      <c r="G73" s="14">
        <v>50</v>
      </c>
    </row>
    <row r="74" spans="1:7" ht="12.75">
      <c r="A74" s="44" t="s">
        <v>118</v>
      </c>
      <c r="B74" s="46">
        <v>70</v>
      </c>
      <c r="C74" s="45">
        <f>B74*100/B$73</f>
        <v>63.63636363636363</v>
      </c>
      <c r="E74" s="1" t="s">
        <v>62</v>
      </c>
      <c r="F74" s="29">
        <v>1105</v>
      </c>
      <c r="G74" s="26">
        <v>19.47136563876652</v>
      </c>
    </row>
    <row r="75" spans="1:7" ht="12.75">
      <c r="A75" s="44"/>
      <c r="B75" s="56" t="s">
        <v>294</v>
      </c>
      <c r="C75" s="26" t="s">
        <v>294</v>
      </c>
      <c r="E75" t="s">
        <v>125</v>
      </c>
      <c r="F75" s="30">
        <v>720</v>
      </c>
      <c r="G75" s="14">
        <v>17.821782178217823</v>
      </c>
    </row>
    <row r="76" spans="1:7" ht="12.75">
      <c r="A76" s="40"/>
      <c r="B76" s="56" t="s">
        <v>294</v>
      </c>
      <c r="C76" s="26" t="s">
        <v>294</v>
      </c>
      <c r="E76" t="s">
        <v>63</v>
      </c>
      <c r="F76" s="30">
        <v>10</v>
      </c>
      <c r="G76" s="14">
        <v>9.090909090909092</v>
      </c>
    </row>
    <row r="77" spans="1:7" ht="12.75">
      <c r="A77" s="34"/>
      <c r="B77" s="54"/>
      <c r="C77" s="14"/>
      <c r="E77" t="s">
        <v>287</v>
      </c>
      <c r="F77" s="30">
        <v>380</v>
      </c>
      <c r="G77" s="14">
        <v>23.384615384615383</v>
      </c>
    </row>
    <row r="78" spans="1:7" ht="12.75">
      <c r="A78" s="34"/>
      <c r="B78" s="54"/>
      <c r="C78" s="14"/>
      <c r="E78" t="s">
        <v>64</v>
      </c>
      <c r="F78" s="30">
        <v>320</v>
      </c>
      <c r="G78" s="14">
        <v>22.775800711743774</v>
      </c>
    </row>
    <row r="79" spans="1:7" ht="13.5" thickBot="1">
      <c r="A79" s="35"/>
      <c r="B79" s="16"/>
      <c r="C79" s="32"/>
      <c r="D79" s="20"/>
      <c r="E79" s="19" t="s">
        <v>126</v>
      </c>
      <c r="F79" s="31">
        <v>90</v>
      </c>
      <c r="G79" s="32">
        <v>36</v>
      </c>
    </row>
    <row r="80" ht="13.5" thickTop="1">
      <c r="A80" s="64" t="s">
        <v>318</v>
      </c>
    </row>
    <row r="81" ht="12.75">
      <c r="A81" s="28" t="s">
        <v>227</v>
      </c>
    </row>
    <row r="82" ht="12.75">
      <c r="A82" t="s">
        <v>228</v>
      </c>
    </row>
    <row r="83" ht="12.75">
      <c r="A83" t="s">
        <v>289</v>
      </c>
    </row>
    <row r="84" ht="14.25">
      <c r="A84" s="27" t="s">
        <v>339</v>
      </c>
    </row>
    <row r="85" ht="14.25">
      <c r="A85" s="27" t="s">
        <v>187</v>
      </c>
    </row>
    <row r="86" ht="12.75">
      <c r="A86" t="s">
        <v>229</v>
      </c>
    </row>
    <row r="87" ht="12.75">
      <c r="A87" t="s">
        <v>343</v>
      </c>
    </row>
  </sheetData>
  <mergeCells count="11">
    <mergeCell ref="F62:F65"/>
    <mergeCell ref="G62:G65"/>
    <mergeCell ref="A52:A53"/>
    <mergeCell ref="A60:A61"/>
    <mergeCell ref="A64:A65"/>
    <mergeCell ref="E70:E71"/>
    <mergeCell ref="E62:E65"/>
    <mergeCell ref="A28:A29"/>
    <mergeCell ref="A35:A36"/>
    <mergeCell ref="A37:A38"/>
    <mergeCell ref="A49:A50"/>
  </mergeCells>
  <printOptions/>
  <pageMargins left="0.52" right="0.45" top="0.53" bottom="0.38" header="0.5" footer="0.35"/>
  <pageSetup horizontalDpi="600" verticalDpi="600" orientation="portrait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84"/>
  <sheetViews>
    <sheetView view="pageBreakPreview" zoomScaleNormal="75" zoomScaleSheetLayoutView="100" workbookViewId="0" topLeftCell="A58">
      <selection activeCell="A84" sqref="A84"/>
    </sheetView>
  </sheetViews>
  <sheetFormatPr defaultColWidth="9.140625" defaultRowHeight="12.75"/>
  <cols>
    <col min="1" max="1" width="45.7109375" style="0" customWidth="1"/>
    <col min="2" max="2" width="12.8515625" style="0" customWidth="1"/>
    <col min="3" max="3" width="8.57421875" style="0" customWidth="1"/>
    <col min="4" max="4" width="0.71875" style="0" customWidth="1"/>
    <col min="5" max="5" width="45.7109375" style="0" customWidth="1"/>
    <col min="6" max="6" width="12.8515625" style="0" customWidth="1"/>
    <col min="7" max="7" width="8.421875" style="0" customWidth="1"/>
  </cols>
  <sheetData>
    <row r="1" ht="1.5" customHeight="1">
      <c r="A1" s="57" t="s">
        <v>31</v>
      </c>
    </row>
    <row r="2" ht="15.75">
      <c r="A2" s="2" t="s">
        <v>297</v>
      </c>
    </row>
    <row r="3" ht="15">
      <c r="A3" s="63" t="s">
        <v>314</v>
      </c>
    </row>
    <row r="4" ht="14.25">
      <c r="A4" s="42" t="s">
        <v>337</v>
      </c>
    </row>
    <row r="5" ht="12.75">
      <c r="A5" t="s">
        <v>338</v>
      </c>
    </row>
    <row r="7" ht="13.5" thickBot="1">
      <c r="A7" s="3" t="s">
        <v>312</v>
      </c>
    </row>
    <row r="8" spans="1:7" ht="27.75" customHeight="1" thickTop="1">
      <c r="A8" s="58" t="s">
        <v>194</v>
      </c>
      <c r="B8" s="59" t="s">
        <v>195</v>
      </c>
      <c r="C8" s="60" t="s">
        <v>196</v>
      </c>
      <c r="D8" s="61"/>
      <c r="E8" s="62" t="s">
        <v>194</v>
      </c>
      <c r="F8" s="59" t="s">
        <v>195</v>
      </c>
      <c r="G8" s="60" t="s">
        <v>196</v>
      </c>
    </row>
    <row r="9" spans="1:7" ht="12.75">
      <c r="A9" s="51"/>
      <c r="B9" s="49"/>
      <c r="C9" s="50"/>
      <c r="F9" s="12"/>
      <c r="G9" s="22"/>
    </row>
    <row r="10" spans="1:7" ht="14.25">
      <c r="A10" s="5" t="s">
        <v>335</v>
      </c>
      <c r="B10" s="29">
        <v>1800</v>
      </c>
      <c r="C10" s="26">
        <f>B10*100/B$10</f>
        <v>100</v>
      </c>
      <c r="E10" s="23" t="s">
        <v>65</v>
      </c>
      <c r="F10" s="29">
        <v>450</v>
      </c>
      <c r="G10" s="26">
        <f>F10*100/F$10</f>
        <v>100</v>
      </c>
    </row>
    <row r="11" spans="1:7" ht="12.75">
      <c r="A11" s="5" t="s">
        <v>258</v>
      </c>
      <c r="B11" s="29"/>
      <c r="C11" s="26"/>
      <c r="E11" s="23" t="s">
        <v>268</v>
      </c>
      <c r="F11" s="29"/>
      <c r="G11" s="43" t="s">
        <v>294</v>
      </c>
    </row>
    <row r="12" spans="1:7" ht="12.75">
      <c r="A12" s="6" t="s">
        <v>127</v>
      </c>
      <c r="B12" s="30">
        <v>490</v>
      </c>
      <c r="C12" s="14">
        <f>B12*100/B$10</f>
        <v>27.22222222222222</v>
      </c>
      <c r="E12" s="24" t="s">
        <v>269</v>
      </c>
      <c r="F12" s="30">
        <v>50</v>
      </c>
      <c r="G12" s="48">
        <f>F12*100/F$10</f>
        <v>11.11111111111111</v>
      </c>
    </row>
    <row r="13" spans="1:7" ht="12.75">
      <c r="A13" s="6" t="s">
        <v>128</v>
      </c>
      <c r="B13" s="30">
        <v>1315</v>
      </c>
      <c r="C13" s="14">
        <f>B13*100/B$10</f>
        <v>73.05555555555556</v>
      </c>
      <c r="E13" s="18" t="s">
        <v>270</v>
      </c>
      <c r="F13" s="30">
        <v>310</v>
      </c>
      <c r="G13" s="14">
        <f>F13*100/F$10</f>
        <v>68.88888888888889</v>
      </c>
    </row>
    <row r="14" spans="1:7" ht="12.75">
      <c r="A14" s="6"/>
      <c r="B14" s="30"/>
      <c r="C14" s="14"/>
      <c r="E14" s="18" t="s">
        <v>251</v>
      </c>
      <c r="F14" s="30">
        <v>90</v>
      </c>
      <c r="G14" s="14">
        <f>F14*100/F$10</f>
        <v>20</v>
      </c>
    </row>
    <row r="15" spans="1:7" ht="12.75">
      <c r="A15" s="5" t="s">
        <v>276</v>
      </c>
      <c r="B15" s="29"/>
      <c r="C15" s="26" t="s">
        <v>294</v>
      </c>
      <c r="E15" s="18" t="s">
        <v>271</v>
      </c>
      <c r="F15" s="30" t="s">
        <v>340</v>
      </c>
      <c r="G15" s="14" t="s">
        <v>340</v>
      </c>
    </row>
    <row r="16" spans="1:7" ht="12.75">
      <c r="A16" s="53" t="s">
        <v>129</v>
      </c>
      <c r="B16" s="46">
        <v>505</v>
      </c>
      <c r="C16" s="14">
        <f aca="true" t="shared" si="0" ref="C16:C22">B16*100/B$10</f>
        <v>28.055555555555557</v>
      </c>
      <c r="E16" s="18" t="s">
        <v>272</v>
      </c>
      <c r="F16" s="30" t="s">
        <v>340</v>
      </c>
      <c r="G16" s="14" t="s">
        <v>340</v>
      </c>
    </row>
    <row r="17" spans="1:7" ht="12.75">
      <c r="A17" s="53" t="s">
        <v>130</v>
      </c>
      <c r="B17" s="46">
        <v>30</v>
      </c>
      <c r="C17" s="14">
        <f t="shared" si="0"/>
        <v>1.6666666666666667</v>
      </c>
      <c r="E17" s="18" t="s">
        <v>273</v>
      </c>
      <c r="F17" s="30" t="s">
        <v>340</v>
      </c>
      <c r="G17" s="14" t="s">
        <v>340</v>
      </c>
    </row>
    <row r="18" spans="1:7" ht="12.75">
      <c r="A18" s="6" t="s">
        <v>131</v>
      </c>
      <c r="B18" s="30">
        <v>50</v>
      </c>
      <c r="C18" s="14">
        <f t="shared" si="0"/>
        <v>2.7777777777777777</v>
      </c>
      <c r="E18" s="18" t="s">
        <v>274</v>
      </c>
      <c r="F18" s="30" t="s">
        <v>340</v>
      </c>
      <c r="G18" s="14" t="s">
        <v>340</v>
      </c>
    </row>
    <row r="19" spans="1:7" ht="12.75">
      <c r="A19" s="6" t="s">
        <v>132</v>
      </c>
      <c r="B19" s="30">
        <v>70</v>
      </c>
      <c r="C19" s="14">
        <f t="shared" si="0"/>
        <v>3.888888888888889</v>
      </c>
      <c r="E19" s="18" t="s">
        <v>275</v>
      </c>
      <c r="F19" s="30" t="s">
        <v>340</v>
      </c>
      <c r="G19" s="14" t="s">
        <v>340</v>
      </c>
    </row>
    <row r="20" spans="1:7" ht="12.75">
      <c r="A20" s="6" t="s">
        <v>133</v>
      </c>
      <c r="B20" s="30">
        <v>345</v>
      </c>
      <c r="C20" s="14">
        <f t="shared" si="0"/>
        <v>19.166666666666668</v>
      </c>
      <c r="E20" s="24" t="s">
        <v>172</v>
      </c>
      <c r="F20" s="30">
        <v>75800</v>
      </c>
      <c r="G20" s="48" t="s">
        <v>336</v>
      </c>
    </row>
    <row r="21" spans="1:7" ht="12.75">
      <c r="A21" s="6" t="s">
        <v>134</v>
      </c>
      <c r="B21" s="30">
        <v>390</v>
      </c>
      <c r="C21" s="14">
        <f t="shared" si="0"/>
        <v>21.666666666666668</v>
      </c>
      <c r="F21" s="54"/>
      <c r="G21" s="17" t="s">
        <v>294</v>
      </c>
    </row>
    <row r="22" spans="1:7" ht="12.75">
      <c r="A22" s="6" t="s">
        <v>135</v>
      </c>
      <c r="B22" s="30">
        <v>415</v>
      </c>
      <c r="C22" s="14">
        <f t="shared" si="0"/>
        <v>23.055555555555557</v>
      </c>
      <c r="E22" s="68" t="s">
        <v>66</v>
      </c>
      <c r="F22" s="29"/>
      <c r="G22" s="43" t="s">
        <v>294</v>
      </c>
    </row>
    <row r="23" spans="1:7" ht="12.75">
      <c r="A23" s="6" t="s">
        <v>136</v>
      </c>
      <c r="B23" s="30" t="s">
        <v>340</v>
      </c>
      <c r="C23" s="14" t="s">
        <v>340</v>
      </c>
      <c r="E23" s="68"/>
      <c r="F23" s="29"/>
      <c r="G23" s="43" t="s">
        <v>294</v>
      </c>
    </row>
    <row r="24" spans="1:7" ht="12.75">
      <c r="A24" s="6" t="s">
        <v>137</v>
      </c>
      <c r="B24" s="30" t="s">
        <v>340</v>
      </c>
      <c r="C24" s="14" t="s">
        <v>340</v>
      </c>
      <c r="E24" s="24" t="s">
        <v>173</v>
      </c>
      <c r="F24" s="30">
        <v>430</v>
      </c>
      <c r="G24" s="48">
        <f aca="true" t="shared" si="1" ref="G24:G30">F24*100/F$10</f>
        <v>95.55555555555556</v>
      </c>
    </row>
    <row r="25" spans="1:7" ht="12.75">
      <c r="A25" s="6"/>
      <c r="B25" s="30"/>
      <c r="C25" s="14" t="s">
        <v>294</v>
      </c>
      <c r="E25" s="18" t="s">
        <v>67</v>
      </c>
      <c r="F25" s="30">
        <v>4</v>
      </c>
      <c r="G25" s="14">
        <f t="shared" si="1"/>
        <v>0.8888888888888888</v>
      </c>
    </row>
    <row r="26" spans="1:7" ht="12.75">
      <c r="A26" s="5" t="s">
        <v>278</v>
      </c>
      <c r="B26" s="30"/>
      <c r="C26" s="14" t="s">
        <v>294</v>
      </c>
      <c r="E26" s="18" t="s">
        <v>68</v>
      </c>
      <c r="F26" s="30">
        <v>40</v>
      </c>
      <c r="G26" s="14">
        <f t="shared" si="1"/>
        <v>8.88888888888889</v>
      </c>
    </row>
    <row r="27" spans="1:7" ht="12.75">
      <c r="A27" s="6" t="s">
        <v>138</v>
      </c>
      <c r="B27" s="30">
        <v>15</v>
      </c>
      <c r="C27" s="14">
        <f aca="true" t="shared" si="2" ref="C27:C34">B27*100/B$10</f>
        <v>0.8333333333333334</v>
      </c>
      <c r="E27" s="18" t="s">
        <v>69</v>
      </c>
      <c r="F27" s="30">
        <v>140</v>
      </c>
      <c r="G27" s="14">
        <f t="shared" si="1"/>
        <v>31.11111111111111</v>
      </c>
    </row>
    <row r="28" spans="1:7" ht="12.75">
      <c r="A28" s="6" t="s">
        <v>139</v>
      </c>
      <c r="B28" s="30">
        <v>65</v>
      </c>
      <c r="C28" s="14">
        <f t="shared" si="2"/>
        <v>3.611111111111111</v>
      </c>
      <c r="E28" s="18" t="s">
        <v>70</v>
      </c>
      <c r="F28" s="30">
        <v>150</v>
      </c>
      <c r="G28" s="14">
        <f t="shared" si="1"/>
        <v>33.333333333333336</v>
      </c>
    </row>
    <row r="29" spans="1:7" ht="12.75">
      <c r="A29" s="6" t="s">
        <v>140</v>
      </c>
      <c r="B29" s="30">
        <v>30</v>
      </c>
      <c r="C29" s="14">
        <f t="shared" si="2"/>
        <v>1.6666666666666667</v>
      </c>
      <c r="E29" s="18" t="s">
        <v>71</v>
      </c>
      <c r="F29" s="30">
        <v>85</v>
      </c>
      <c r="G29" s="14">
        <f t="shared" si="1"/>
        <v>18.88888888888889</v>
      </c>
    </row>
    <row r="30" spans="1:7" ht="12.75">
      <c r="A30" s="53" t="s">
        <v>141</v>
      </c>
      <c r="B30" s="30">
        <v>205</v>
      </c>
      <c r="C30" s="14">
        <f t="shared" si="2"/>
        <v>11.38888888888889</v>
      </c>
      <c r="E30" s="18" t="s">
        <v>72</v>
      </c>
      <c r="F30" s="30">
        <v>10</v>
      </c>
      <c r="G30" s="14">
        <f t="shared" si="1"/>
        <v>2.2222222222222223</v>
      </c>
    </row>
    <row r="31" spans="1:7" ht="12.75">
      <c r="A31" s="53" t="s">
        <v>142</v>
      </c>
      <c r="B31" s="30">
        <v>485</v>
      </c>
      <c r="C31" s="14">
        <f t="shared" si="2"/>
        <v>26.944444444444443</v>
      </c>
      <c r="E31" s="18" t="s">
        <v>73</v>
      </c>
      <c r="F31" s="30" t="s">
        <v>340</v>
      </c>
      <c r="G31" s="14" t="s">
        <v>340</v>
      </c>
    </row>
    <row r="32" spans="1:7" ht="12.75">
      <c r="A32" s="53" t="s">
        <v>143</v>
      </c>
      <c r="B32" s="30">
        <v>255</v>
      </c>
      <c r="C32" s="14">
        <f t="shared" si="2"/>
        <v>14.166666666666666</v>
      </c>
      <c r="E32" s="18" t="s">
        <v>74</v>
      </c>
      <c r="F32" s="30">
        <v>753</v>
      </c>
      <c r="G32" s="14" t="s">
        <v>336</v>
      </c>
    </row>
    <row r="33" spans="1:7" ht="12.75">
      <c r="A33" s="6" t="s">
        <v>144</v>
      </c>
      <c r="B33" s="30">
        <v>460</v>
      </c>
      <c r="C33" s="14">
        <f t="shared" si="2"/>
        <v>25.555555555555557</v>
      </c>
      <c r="E33" s="18" t="s">
        <v>174</v>
      </c>
      <c r="F33" s="30">
        <v>15</v>
      </c>
      <c r="G33" s="14">
        <f>F33*100/F$10</f>
        <v>3.3333333333333335</v>
      </c>
    </row>
    <row r="34" spans="1:7" ht="12.75">
      <c r="A34" s="6" t="s">
        <v>145</v>
      </c>
      <c r="B34" s="30">
        <v>280</v>
      </c>
      <c r="C34" s="14">
        <f t="shared" si="2"/>
        <v>15.555555555555555</v>
      </c>
      <c r="E34" s="52" t="s">
        <v>75</v>
      </c>
      <c r="F34" s="30">
        <v>235</v>
      </c>
      <c r="G34" s="14" t="s">
        <v>336</v>
      </c>
    </row>
    <row r="35" spans="1:7" ht="12.75">
      <c r="A35" s="6"/>
      <c r="B35" s="30"/>
      <c r="C35" s="14" t="s">
        <v>294</v>
      </c>
      <c r="E35" s="18"/>
      <c r="F35" s="30"/>
      <c r="G35" s="14" t="s">
        <v>294</v>
      </c>
    </row>
    <row r="36" spans="1:7" ht="12.75">
      <c r="A36" s="5" t="s">
        <v>266</v>
      </c>
      <c r="B36" s="30"/>
      <c r="C36" s="14" t="s">
        <v>294</v>
      </c>
      <c r="E36" s="68" t="s">
        <v>76</v>
      </c>
      <c r="F36" s="30"/>
      <c r="G36" s="14" t="s">
        <v>294</v>
      </c>
    </row>
    <row r="37" spans="1:7" ht="12.75">
      <c r="A37" s="6" t="s">
        <v>267</v>
      </c>
      <c r="B37" s="30">
        <v>960</v>
      </c>
      <c r="C37" s="14">
        <f aca="true" t="shared" si="3" ref="C37:C42">B37*100/B$10</f>
        <v>53.333333333333336</v>
      </c>
      <c r="E37" s="68"/>
      <c r="F37" s="30"/>
      <c r="G37" s="14" t="s">
        <v>294</v>
      </c>
    </row>
    <row r="38" spans="1:7" ht="12.75">
      <c r="A38" s="6" t="s">
        <v>146</v>
      </c>
      <c r="B38" s="30">
        <v>720</v>
      </c>
      <c r="C38" s="14">
        <f t="shared" si="3"/>
        <v>40</v>
      </c>
      <c r="E38" s="68"/>
      <c r="F38" s="30"/>
      <c r="G38" s="14" t="s">
        <v>294</v>
      </c>
    </row>
    <row r="39" spans="1:7" ht="12.75">
      <c r="A39" s="6" t="s">
        <v>147</v>
      </c>
      <c r="B39" s="30">
        <v>65</v>
      </c>
      <c r="C39" s="14">
        <f t="shared" si="3"/>
        <v>3.611111111111111</v>
      </c>
      <c r="E39" s="18" t="s">
        <v>259</v>
      </c>
      <c r="F39" s="30">
        <v>135</v>
      </c>
      <c r="G39" s="14">
        <f aca="true" t="shared" si="4" ref="G39:G44">F39*100/F$10</f>
        <v>30</v>
      </c>
    </row>
    <row r="40" spans="1:7" ht="12.75">
      <c r="A40" s="6" t="s">
        <v>148</v>
      </c>
      <c r="B40" s="30">
        <v>40</v>
      </c>
      <c r="C40" s="14">
        <f t="shared" si="3"/>
        <v>2.2222222222222223</v>
      </c>
      <c r="E40" s="18" t="s">
        <v>260</v>
      </c>
      <c r="F40" s="30">
        <v>85</v>
      </c>
      <c r="G40" s="14">
        <f t="shared" si="4"/>
        <v>18.88888888888889</v>
      </c>
    </row>
    <row r="41" spans="1:7" ht="12.75">
      <c r="A41" s="53" t="s">
        <v>149</v>
      </c>
      <c r="B41" s="46" t="s">
        <v>340</v>
      </c>
      <c r="C41" s="14" t="s">
        <v>340</v>
      </c>
      <c r="E41" s="18" t="s">
        <v>261</v>
      </c>
      <c r="F41" s="30">
        <v>100</v>
      </c>
      <c r="G41" s="14">
        <f t="shared" si="4"/>
        <v>22.22222222222222</v>
      </c>
    </row>
    <row r="42" spans="1:7" ht="12.75">
      <c r="A42" s="53" t="s">
        <v>150</v>
      </c>
      <c r="B42" s="46">
        <v>20</v>
      </c>
      <c r="C42" s="14">
        <f t="shared" si="3"/>
        <v>1.1111111111111112</v>
      </c>
      <c r="E42" s="18" t="s">
        <v>262</v>
      </c>
      <c r="F42" s="30">
        <v>70</v>
      </c>
      <c r="G42" s="14">
        <f t="shared" si="4"/>
        <v>15.555555555555555</v>
      </c>
    </row>
    <row r="43" spans="1:7" ht="12.75">
      <c r="A43" s="6"/>
      <c r="B43" s="30"/>
      <c r="C43" s="14" t="s">
        <v>294</v>
      </c>
      <c r="E43" s="18" t="s">
        <v>263</v>
      </c>
      <c r="F43" s="30">
        <v>40</v>
      </c>
      <c r="G43" s="14">
        <f t="shared" si="4"/>
        <v>8.88888888888889</v>
      </c>
    </row>
    <row r="44" spans="1:7" ht="12.75">
      <c r="A44" s="5" t="s">
        <v>277</v>
      </c>
      <c r="B44" s="30"/>
      <c r="C44" s="14" t="s">
        <v>294</v>
      </c>
      <c r="E44" s="18" t="s">
        <v>264</v>
      </c>
      <c r="F44" s="30">
        <v>20</v>
      </c>
      <c r="G44" s="14">
        <f t="shared" si="4"/>
        <v>4.444444444444445</v>
      </c>
    </row>
    <row r="45" spans="1:7" ht="12.75">
      <c r="A45" s="6" t="s">
        <v>151</v>
      </c>
      <c r="B45" s="30">
        <v>85</v>
      </c>
      <c r="C45" s="14">
        <f aca="true" t="shared" si="5" ref="C45:C52">B45*100/B$10</f>
        <v>4.722222222222222</v>
      </c>
      <c r="E45" s="18" t="s">
        <v>175</v>
      </c>
      <c r="F45" s="30" t="s">
        <v>340</v>
      </c>
      <c r="G45" s="14" t="s">
        <v>340</v>
      </c>
    </row>
    <row r="46" spans="1:7" ht="12.75">
      <c r="A46" s="6" t="s">
        <v>152</v>
      </c>
      <c r="B46" s="30">
        <v>265</v>
      </c>
      <c r="C46" s="14">
        <f t="shared" si="5"/>
        <v>14.722222222222221</v>
      </c>
      <c r="E46" s="21"/>
      <c r="F46" s="30"/>
      <c r="G46" s="14" t="s">
        <v>294</v>
      </c>
    </row>
    <row r="47" spans="1:7" ht="12.75">
      <c r="A47" s="6" t="s">
        <v>153</v>
      </c>
      <c r="B47" s="30">
        <v>415</v>
      </c>
      <c r="C47" s="14">
        <f t="shared" si="5"/>
        <v>23.055555555555557</v>
      </c>
      <c r="E47" s="21" t="s">
        <v>77</v>
      </c>
      <c r="F47" s="29">
        <v>1315</v>
      </c>
      <c r="G47" s="26">
        <f>F47*100/F$47</f>
        <v>100</v>
      </c>
    </row>
    <row r="48" spans="1:7" ht="12.75">
      <c r="A48" s="6" t="s">
        <v>154</v>
      </c>
      <c r="B48" s="30">
        <v>690</v>
      </c>
      <c r="C48" s="14">
        <f t="shared" si="5"/>
        <v>38.333333333333336</v>
      </c>
      <c r="E48" s="21" t="s">
        <v>265</v>
      </c>
      <c r="F48" s="29"/>
      <c r="G48" s="26" t="s">
        <v>294</v>
      </c>
    </row>
    <row r="49" spans="1:7" ht="12.75">
      <c r="A49" s="6" t="s">
        <v>155</v>
      </c>
      <c r="B49" s="30">
        <v>185</v>
      </c>
      <c r="C49" s="14">
        <f t="shared" si="5"/>
        <v>10.277777777777779</v>
      </c>
      <c r="E49" s="18" t="s">
        <v>176</v>
      </c>
      <c r="F49" s="30">
        <v>10</v>
      </c>
      <c r="G49" s="14">
        <f aca="true" t="shared" si="6" ref="G49:G56">F49*100/F$47</f>
        <v>0.7604562737642585</v>
      </c>
    </row>
    <row r="50" spans="1:7" ht="12.75">
      <c r="A50" s="6" t="s">
        <v>156</v>
      </c>
      <c r="B50" s="30">
        <v>80</v>
      </c>
      <c r="C50" s="14">
        <f t="shared" si="5"/>
        <v>4.444444444444445</v>
      </c>
      <c r="E50" s="18" t="s">
        <v>177</v>
      </c>
      <c r="F50" s="30" t="s">
        <v>340</v>
      </c>
      <c r="G50" s="14" t="s">
        <v>340</v>
      </c>
    </row>
    <row r="51" spans="1:7" ht="12.75">
      <c r="A51" s="6" t="s">
        <v>157</v>
      </c>
      <c r="B51" s="30">
        <v>65</v>
      </c>
      <c r="C51" s="14">
        <f t="shared" si="5"/>
        <v>3.611111111111111</v>
      </c>
      <c r="E51" s="18" t="s">
        <v>178</v>
      </c>
      <c r="F51" s="30">
        <v>440</v>
      </c>
      <c r="G51" s="14">
        <f t="shared" si="6"/>
        <v>33.460076045627375</v>
      </c>
    </row>
    <row r="52" spans="1:7" ht="12.75">
      <c r="A52" s="6" t="s">
        <v>158</v>
      </c>
      <c r="B52" s="30">
        <v>20</v>
      </c>
      <c r="C52" s="14">
        <f t="shared" si="5"/>
        <v>1.1111111111111112</v>
      </c>
      <c r="E52" s="18" t="s">
        <v>179</v>
      </c>
      <c r="F52" s="30">
        <v>810</v>
      </c>
      <c r="G52" s="14">
        <f t="shared" si="6"/>
        <v>61.59695817490494</v>
      </c>
    </row>
    <row r="53" spans="1:7" ht="12.75">
      <c r="A53" s="53" t="s">
        <v>159</v>
      </c>
      <c r="B53" s="30" t="s">
        <v>340</v>
      </c>
      <c r="C53" s="14" t="s">
        <v>340</v>
      </c>
      <c r="E53" s="18" t="s">
        <v>180</v>
      </c>
      <c r="F53" s="30">
        <v>25</v>
      </c>
      <c r="G53" s="14">
        <f t="shared" si="6"/>
        <v>1.9011406844106464</v>
      </c>
    </row>
    <row r="54" spans="1:7" ht="12.75">
      <c r="A54" s="53" t="s">
        <v>160</v>
      </c>
      <c r="B54" s="33">
        <v>3.7</v>
      </c>
      <c r="C54" s="14" t="s">
        <v>336</v>
      </c>
      <c r="E54" s="18" t="s">
        <v>181</v>
      </c>
      <c r="F54" s="30">
        <v>20</v>
      </c>
      <c r="G54" s="14">
        <f t="shared" si="6"/>
        <v>1.520912547528517</v>
      </c>
    </row>
    <row r="55" spans="1:7" ht="12.75">
      <c r="A55" s="6"/>
      <c r="B55" s="30"/>
      <c r="C55" s="14" t="s">
        <v>294</v>
      </c>
      <c r="E55" s="18" t="s">
        <v>182</v>
      </c>
      <c r="F55" s="30" t="s">
        <v>340</v>
      </c>
      <c r="G55" s="14" t="s">
        <v>340</v>
      </c>
    </row>
    <row r="56" spans="1:7" ht="12.75">
      <c r="A56" s="5" t="s">
        <v>193</v>
      </c>
      <c r="B56" s="30"/>
      <c r="C56" s="14" t="s">
        <v>294</v>
      </c>
      <c r="E56" s="52" t="s">
        <v>183</v>
      </c>
      <c r="F56" s="46">
        <v>10</v>
      </c>
      <c r="G56" s="45">
        <f t="shared" si="6"/>
        <v>0.7604562737642585</v>
      </c>
    </row>
    <row r="57" spans="1:7" ht="12.75">
      <c r="A57" s="6" t="s">
        <v>161</v>
      </c>
      <c r="B57" s="30">
        <v>80</v>
      </c>
      <c r="C57" s="14">
        <f>B57*100/B$10</f>
        <v>4.444444444444445</v>
      </c>
      <c r="E57" s="18" t="s">
        <v>184</v>
      </c>
      <c r="F57" s="30">
        <v>526</v>
      </c>
      <c r="G57" s="14" t="s">
        <v>336</v>
      </c>
    </row>
    <row r="58" spans="1:7" ht="12.75">
      <c r="A58" s="6" t="s">
        <v>162</v>
      </c>
      <c r="B58" s="30">
        <v>695</v>
      </c>
      <c r="C58" s="14">
        <f>B58*100/B$10</f>
        <v>38.611111111111114</v>
      </c>
      <c r="E58" s="18"/>
      <c r="F58" s="30"/>
      <c r="G58" s="14" t="s">
        <v>294</v>
      </c>
    </row>
    <row r="59" spans="1:7" ht="12.75">
      <c r="A59" s="6" t="s">
        <v>163</v>
      </c>
      <c r="B59" s="30">
        <v>815</v>
      </c>
      <c r="C59" s="14">
        <f>B59*100/B$10</f>
        <v>45.27777777777778</v>
      </c>
      <c r="E59" s="68" t="s">
        <v>78</v>
      </c>
      <c r="F59" s="30"/>
      <c r="G59" s="14" t="s">
        <v>294</v>
      </c>
    </row>
    <row r="60" spans="1:7" ht="12.75">
      <c r="A60" s="6" t="s">
        <v>164</v>
      </c>
      <c r="B60" s="30">
        <v>210</v>
      </c>
      <c r="C60" s="14">
        <f>B60*100/B$10</f>
        <v>11.666666666666666</v>
      </c>
      <c r="E60" s="68"/>
      <c r="F60" s="30"/>
      <c r="G60" s="14" t="s">
        <v>294</v>
      </c>
    </row>
    <row r="61" spans="1:7" ht="12.75">
      <c r="A61" s="6"/>
      <c r="B61" s="30"/>
      <c r="C61" s="14" t="s">
        <v>294</v>
      </c>
      <c r="E61" s="18" t="s">
        <v>259</v>
      </c>
      <c r="F61" s="30">
        <v>280</v>
      </c>
      <c r="G61" s="14">
        <f aca="true" t="shared" si="7" ref="G61:G67">F61*100/F$47</f>
        <v>21.29277566539924</v>
      </c>
    </row>
    <row r="62" spans="1:7" ht="12.75">
      <c r="A62" s="5" t="s">
        <v>279</v>
      </c>
      <c r="B62" s="30"/>
      <c r="C62" s="14" t="s">
        <v>294</v>
      </c>
      <c r="E62" s="18" t="s">
        <v>260</v>
      </c>
      <c r="F62" s="30">
        <v>255</v>
      </c>
      <c r="G62" s="14">
        <f t="shared" si="7"/>
        <v>19.39163498098859</v>
      </c>
    </row>
    <row r="63" spans="1:7" ht="12.75">
      <c r="A63" s="53" t="s">
        <v>165</v>
      </c>
      <c r="B63" s="46">
        <v>1265</v>
      </c>
      <c r="C63" s="14">
        <f aca="true" t="shared" si="8" ref="C63:C71">B63*100/B$10</f>
        <v>70.27777777777777</v>
      </c>
      <c r="E63" s="18" t="s">
        <v>261</v>
      </c>
      <c r="F63" s="30">
        <v>170</v>
      </c>
      <c r="G63" s="14">
        <f t="shared" si="7"/>
        <v>12.927756653992395</v>
      </c>
    </row>
    <row r="64" spans="1:7" ht="12.75">
      <c r="A64" s="53" t="s">
        <v>280</v>
      </c>
      <c r="B64" s="46">
        <v>4</v>
      </c>
      <c r="C64" s="14">
        <f t="shared" si="8"/>
        <v>0.2222222222222222</v>
      </c>
      <c r="E64" s="18" t="s">
        <v>262</v>
      </c>
      <c r="F64" s="30">
        <v>85</v>
      </c>
      <c r="G64" s="14">
        <f t="shared" si="7"/>
        <v>6.4638783269961975</v>
      </c>
    </row>
    <row r="65" spans="1:7" ht="12.75">
      <c r="A65" s="6" t="s">
        <v>166</v>
      </c>
      <c r="B65" s="30">
        <v>485</v>
      </c>
      <c r="C65" s="14">
        <f t="shared" si="8"/>
        <v>26.944444444444443</v>
      </c>
      <c r="E65" s="18" t="s">
        <v>263</v>
      </c>
      <c r="F65" s="30">
        <v>120</v>
      </c>
      <c r="G65" s="14">
        <f t="shared" si="7"/>
        <v>9.125475285171103</v>
      </c>
    </row>
    <row r="66" spans="1:7" ht="12.75">
      <c r="A66" s="6" t="s">
        <v>281</v>
      </c>
      <c r="B66" s="30" t="s">
        <v>340</v>
      </c>
      <c r="C66" s="14" t="s">
        <v>340</v>
      </c>
      <c r="E66" s="18" t="s">
        <v>264</v>
      </c>
      <c r="F66" s="30">
        <v>290</v>
      </c>
      <c r="G66" s="14">
        <f t="shared" si="7"/>
        <v>22.0532319391635</v>
      </c>
    </row>
    <row r="67" spans="1:7" ht="12.75">
      <c r="A67" s="6" t="s">
        <v>167</v>
      </c>
      <c r="B67" s="30" t="s">
        <v>340</v>
      </c>
      <c r="C67" s="14" t="s">
        <v>340</v>
      </c>
      <c r="E67" s="52" t="s">
        <v>185</v>
      </c>
      <c r="F67" s="30">
        <v>115</v>
      </c>
      <c r="G67" s="14">
        <f t="shared" si="7"/>
        <v>8.745247148288973</v>
      </c>
    </row>
    <row r="68" spans="1:7" ht="12.75">
      <c r="A68" s="6" t="s">
        <v>168</v>
      </c>
      <c r="B68" s="30" t="s">
        <v>340</v>
      </c>
      <c r="C68" s="14" t="s">
        <v>340</v>
      </c>
      <c r="E68" s="18"/>
      <c r="F68" s="30"/>
      <c r="G68" s="14"/>
    </row>
    <row r="69" spans="1:7" ht="12.75">
      <c r="A69" s="6" t="s">
        <v>169</v>
      </c>
      <c r="B69" s="30" t="s">
        <v>340</v>
      </c>
      <c r="C69" s="14" t="s">
        <v>340</v>
      </c>
      <c r="E69" s="18"/>
      <c r="F69" s="30"/>
      <c r="G69" s="14"/>
    </row>
    <row r="70" spans="1:7" ht="12.75">
      <c r="A70" s="6" t="s">
        <v>170</v>
      </c>
      <c r="B70" s="30">
        <v>20</v>
      </c>
      <c r="C70" s="14">
        <f t="shared" si="8"/>
        <v>1.1111111111111112</v>
      </c>
      <c r="E70" s="18"/>
      <c r="F70" s="30"/>
      <c r="G70" s="14"/>
    </row>
    <row r="71" spans="1:7" ht="12.75">
      <c r="A71" s="6" t="s">
        <v>171</v>
      </c>
      <c r="B71" s="30">
        <v>25</v>
      </c>
      <c r="C71" s="14">
        <f t="shared" si="8"/>
        <v>1.3888888888888888</v>
      </c>
      <c r="E71" s="18"/>
      <c r="F71" s="30"/>
      <c r="G71" s="14"/>
    </row>
    <row r="72" spans="1:7" ht="12.75">
      <c r="A72" s="6"/>
      <c r="B72" s="30"/>
      <c r="C72" s="14" t="s">
        <v>294</v>
      </c>
      <c r="E72" s="21"/>
      <c r="F72" s="30"/>
      <c r="G72" s="14"/>
    </row>
    <row r="73" spans="1:7" ht="12.75">
      <c r="A73" s="5" t="s">
        <v>282</v>
      </c>
      <c r="B73" s="30"/>
      <c r="C73" s="14" t="s">
        <v>294</v>
      </c>
      <c r="E73" s="18"/>
      <c r="F73" s="30"/>
      <c r="G73" s="14"/>
    </row>
    <row r="74" spans="1:7" ht="12.75">
      <c r="A74" s="6" t="s">
        <v>295</v>
      </c>
      <c r="B74" s="30">
        <v>20</v>
      </c>
      <c r="C74" s="14">
        <f>B74*100/B$10</f>
        <v>1.1111111111111112</v>
      </c>
      <c r="E74" s="18"/>
      <c r="F74" s="30"/>
      <c r="G74" s="14"/>
    </row>
    <row r="75" spans="1:7" ht="12.75">
      <c r="A75" s="6" t="s">
        <v>296</v>
      </c>
      <c r="B75" s="30">
        <v>20</v>
      </c>
      <c r="C75" s="14">
        <f>B75*100/B$10</f>
        <v>1.1111111111111112</v>
      </c>
      <c r="E75" s="18"/>
      <c r="F75" s="30"/>
      <c r="G75" s="14"/>
    </row>
    <row r="76" spans="1:7" ht="13.5" thickBot="1">
      <c r="A76" s="15" t="s">
        <v>192</v>
      </c>
      <c r="B76" s="31">
        <v>20</v>
      </c>
      <c r="C76" s="32">
        <f>B76*100/B$10</f>
        <v>1.1111111111111112</v>
      </c>
      <c r="D76" s="20"/>
      <c r="E76" s="19"/>
      <c r="F76" s="31"/>
      <c r="G76" s="32"/>
    </row>
    <row r="77" ht="13.5" thickTop="1">
      <c r="A77" s="64" t="s">
        <v>318</v>
      </c>
    </row>
    <row r="78" ht="12.75">
      <c r="A78" t="s">
        <v>227</v>
      </c>
    </row>
    <row r="79" ht="12.75">
      <c r="A79" t="s">
        <v>228</v>
      </c>
    </row>
    <row r="80" ht="12.75">
      <c r="A80" t="s">
        <v>289</v>
      </c>
    </row>
    <row r="81" ht="14.25">
      <c r="A81" s="27" t="s">
        <v>339</v>
      </c>
    </row>
    <row r="82" ht="14.25">
      <c r="A82" s="27" t="s">
        <v>313</v>
      </c>
    </row>
    <row r="83" ht="12.75">
      <c r="A83" t="s">
        <v>229</v>
      </c>
    </row>
    <row r="84" ht="12.75">
      <c r="A84" t="s">
        <v>343</v>
      </c>
    </row>
  </sheetData>
  <mergeCells count="3">
    <mergeCell ref="E22:E23"/>
    <mergeCell ref="E36:E38"/>
    <mergeCell ref="E59:E60"/>
  </mergeCells>
  <printOptions/>
  <pageMargins left="0.6" right="0.53" top="0.53" bottom="0.53" header="0.5" footer="0.5"/>
  <pageSetup horizontalDpi="600" verticalDpi="600" orientation="portrait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Commerce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Bureau of the Census</dc:creator>
  <cp:keywords/>
  <dc:description/>
  <cp:lastModifiedBy>U.S. Census Bureau - Population Division</cp:lastModifiedBy>
  <cp:lastPrinted>2005-06-28T19:22:05Z</cp:lastPrinted>
  <dcterms:created xsi:type="dcterms:W3CDTF">2004-04-08T18:29:08Z</dcterms:created>
  <dcterms:modified xsi:type="dcterms:W3CDTF">2006-06-09T12:49:14Z</dcterms:modified>
  <cp:category/>
  <cp:version/>
  <cp:contentType/>
  <cp:contentStatus/>
</cp:coreProperties>
</file>