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1790" windowHeight="8850" activeTab="0"/>
  </bookViews>
  <sheets>
    <sheet name="FBP1-Korea" sheetId="1" r:id="rId1"/>
    <sheet name="FBP2-Korea" sheetId="2" r:id="rId2"/>
    <sheet name="FBP3-Korea" sheetId="3" r:id="rId3"/>
  </sheets>
  <definedNames>
    <definedName name="_xlnm.Print_Area" localSheetId="0">'FBP1-Korea'!$A$1:$G$92</definedName>
    <definedName name="_xlnm.Print_Area" localSheetId="1">'FBP2-Korea'!$A$1:$G$88</definedName>
    <definedName name="_xlnm.Print_Area" localSheetId="2">'FBP3-Korea'!$A$1:$G$85</definedName>
  </definedNames>
  <calcPr fullCalcOnLoad="1"/>
</workbook>
</file>

<file path=xl/sharedStrings.xml><?xml version="1.0" encoding="utf-8"?>
<sst xmlns="http://schemas.openxmlformats.org/spreadsheetml/2006/main" count="494" uniqueCount="344">
  <si>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</si>
  <si>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</si>
  <si>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</si>
  <si>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</si>
  <si>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</si>
  <si>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</si>
  <si>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</si>
  <si>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</si>
  <si>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</si>
  <si>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</si>
  <si>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</si>
  <si>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</si>
  <si>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</si>
  <si>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</si>
  <si>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</si>
  <si>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</si>
  <si>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</si>
  <si>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</si>
  <si>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</si>
  <si>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</si>
  <si>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</si>
  <si>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</si>
  <si>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</si>
  <si>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</si>
  <si>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</si>
  <si>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</si>
  <si>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</si>
  <si>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</si>
  <si>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</si>
  <si>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</si>
  <si>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</si>
  <si>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</si>
  <si>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</si>
  <si>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</si>
  <si>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</si>
  <si>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</si>
  <si>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</si>
  <si>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</si>
  <si>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</si>
  <si>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</si>
  <si>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</si>
  <si>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</si>
  <si>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</si>
  <si>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</si>
  <si>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</si>
  <si>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</si>
  <si>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</si>
  <si>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</si>
  <si>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</si>
  <si>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</si>
  <si>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</si>
  <si>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</si>
  <si>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</si>
  <si>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</si>
  <si>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</si>
  <si>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</si>
  <si>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</si>
  <si>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</si>
  <si>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</si>
  <si>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</si>
  <si>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</si>
  <si>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</si>
  <si>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</si>
  <si>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</si>
  <si>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</si>
  <si>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</si>
  <si>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</si>
  <si>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</si>
  <si>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</si>
  <si>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</si>
  <si>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</si>
  <si>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</si>
  <si>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</si>
  <si>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</si>
  <si>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</si>
  <si>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</si>
  <si>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</si>
  <si>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</si>
  <si>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</si>
  <si>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</si>
  <si>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</si>
  <si>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</si>
  <si>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</si>
  <si>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</si>
  <si>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</si>
  <si>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</si>
  <si>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</si>
  <si>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</si>
  <si>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</si>
  <si>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</si>
  <si>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</si>
  <si>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</si>
  <si>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</si>
  <si>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</si>
  <si>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</si>
  <si>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</si>
  <si>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</si>
  <si>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</si>
  <si>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</si>
  <si>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</si>
  <si>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</si>
  <si>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</si>
  <si>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</si>
  <si>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</si>
  <si>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</si>
  <si>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</si>
  <si>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</si>
  <si>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</si>
  <si>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</si>
  <si>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</si>
  <si>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</si>
  <si>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</si>
  <si>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</si>
  <si>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</si>
  <si>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</si>
  <si>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</si>
  <si>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</si>
  <si>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</si>
  <si>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</si>
  <si>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</si>
  <si>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</si>
  <si>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</si>
  <si>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</si>
  <si>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</si>
  <si>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</si>
  <si>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</si>
  <si>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</si>
  <si>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</si>
  <si>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</si>
  <si>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</si>
  <si>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</si>
  <si>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</si>
  <si>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</si>
  <si>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</si>
  <si>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</si>
  <si>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</si>
  <si>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</si>
  <si>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</si>
  <si>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</si>
  <si>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</si>
  <si>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</si>
  <si>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</si>
  <si>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</si>
  <si>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</si>
  <si>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</si>
  <si>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</si>
  <si>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</si>
  <si>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</si>
  <si>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</si>
  <si>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</si>
  <si>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</si>
  <si>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</si>
  <si>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</si>
  <si>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</si>
  <si>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</si>
  <si>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</si>
  <si>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</si>
  <si>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</si>
  <si>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</si>
  <si>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</si>
  <si>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</si>
  <si>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</si>
  <si>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</si>
  <si>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</si>
  <si>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</si>
  <si>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</si>
  <si>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</si>
  <si>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</si>
  <si>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</si>
  <si>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</si>
  <si>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</si>
  <si>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</si>
  <si>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</si>
  <si>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</si>
  <si>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</si>
  <si>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</si>
  <si>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</si>
  <si>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</si>
  <si>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</si>
  <si>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</si>
  <si>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</si>
  <si>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</si>
  <si>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</si>
  <si>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</si>
  <si>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</si>
  <si>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</si>
  <si>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</si>
  <si>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</si>
  <si>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</si>
  <si>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</si>
  <si>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</si>
  <si>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</si>
  <si>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</si>
  <si>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</si>
  <si>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</si>
  <si>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</si>
  <si>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</si>
  <si>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</si>
  <si>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</si>
  <si>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</si>
  <si>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</si>
  <si>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</si>
  <si>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</si>
  <si>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</si>
  <si>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</si>
  <si>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</si>
  <si>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</si>
  <si>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</si>
  <si>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</si>
  <si>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</si>
  <si>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</si>
  <si>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</si>
  <si>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</si>
  <si>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</si>
  <si>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</si>
  <si>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</si>
  <si>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</si>
  <si>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</si>
  <si>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</si>
  <si>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</si>
  <si>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</si>
  <si>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</si>
  <si>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</si>
  <si>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</si>
  <si>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</si>
  <si>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</si>
  <si>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</si>
  <si>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</si>
  <si>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</si>
  <si>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</si>
  <si>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</si>
  <si>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</si>
  <si>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</si>
  <si>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</si>
  <si>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</si>
  <si>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</si>
  <si>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</si>
  <si>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</si>
  <si>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</si>
  <si>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</si>
  <si>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</si>
  <si>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</si>
  <si>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</si>
  <si>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</si>
  <si>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</si>
  <si>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</si>
  <si>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</si>
  <si>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</si>
  <si>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</si>
  <si>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</si>
  <si>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</si>
  <si>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</si>
  <si>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</si>
  <si>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</si>
  <si>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</si>
  <si>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</si>
  <si>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</si>
  <si>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</si>
  <si>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</si>
  <si>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</si>
  <si>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</si>
  <si>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</si>
  <si>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</si>
  <si>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</si>
  <si>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</si>
  <si>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</si>
  <si>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</si>
  <si>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</si>
  <si>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</si>
  <si>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</si>
  <si>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</si>
  <si>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</si>
  <si>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</si>
  <si>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</si>
  <si>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</si>
  <si>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</si>
  <si>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</si>
  <si>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</si>
  <si>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</si>
  <si>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</si>
  <si>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</si>
  <si>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</si>
  <si>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</si>
  <si>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</si>
  <si>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</si>
  <si>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</si>
  <si>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</si>
  <si>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</si>
  <si>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</si>
  <si>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</si>
  <si>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</si>
  <si>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</si>
  <si>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</si>
  <si>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</si>
  <si>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</si>
  <si>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</si>
  <si>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</si>
  <si>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</si>
  <si>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</si>
  <si>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</si>
  <si>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</si>
  <si>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</si>
  <si>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</si>
  <si>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</si>
  <si>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</si>
  <si>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</si>
  <si>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</si>
  <si>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</si>
  <si>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</si>
  <si>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</si>
  <si>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</si>
  <si>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</si>
  <si>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</si>
  <si>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</si>
  <si>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</si>
  <si>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</si>
  <si>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</si>
  <si>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</si>
  <si>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</si>
  <si>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</si>
  <si>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</si>
  <si>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</si>
  <si>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</si>
  <si>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</si>
  <si>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</si>
  <si>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</si>
  <si>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</si>
  <si>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</si>
  <si>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</si>
  <si>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</si>
  <si>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</si>
  <si>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</si>
  <si>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</si>
  <si>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</si>
  <si>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</si>
  <si>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r>
      <t xml:space="preserve">Population Universe:  People Born in Korea </t>
    </r>
    <r>
      <rPr>
        <vertAlign val="superscript"/>
        <sz val="10"/>
        <rFont val="Arial"/>
        <family val="2"/>
      </rPr>
      <t>1, 3</t>
    </r>
  </si>
  <si>
    <r>
      <t>1</t>
    </r>
    <r>
      <rPr>
        <sz val="10"/>
        <rFont val="Arial"/>
        <family val="2"/>
      </rPr>
      <t xml:space="preserve"> This table includes only the foreign-born population; people born in Korea to a U.S. citizen parent are considered native and are not included in this table.</t>
    </r>
  </si>
  <si>
    <r>
      <t xml:space="preserve">3 </t>
    </r>
    <r>
      <rPr>
        <sz val="10"/>
        <rFont val="Arial"/>
        <family val="2"/>
      </rPr>
      <t>Table includes:  Korea (217), North Korea (221), and South Korea (220)</t>
    </r>
  </si>
  <si>
    <t>(X)</t>
  </si>
  <si>
    <t>Geographic Area:  HAWAII</t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</si>
  <si>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</si>
  <si>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</si>
  <si>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occupations………………………………………………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</si>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</sst>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9" xfId="0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right"/>
    </xf>
    <xf numFmtId="164" fontId="1" fillId="0" borderId="21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165" fontId="1" fillId="0" borderId="24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5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8" t="s">
        <v>31</v>
      </c>
    </row>
    <row r="2" ht="15.75">
      <c r="A2" s="2" t="s">
        <v>311</v>
      </c>
    </row>
    <row r="3" ht="15">
      <c r="A3" s="64" t="s">
        <v>313</v>
      </c>
    </row>
    <row r="4" ht="14.25">
      <c r="A4" s="42" t="s">
        <v>335</v>
      </c>
    </row>
    <row r="5" ht="12.75">
      <c r="A5" t="s">
        <v>339</v>
      </c>
    </row>
    <row r="7" ht="13.5" thickBot="1">
      <c r="A7" s="3" t="s">
        <v>312</v>
      </c>
    </row>
    <row r="8" spans="1:7" ht="25.5" customHeight="1" thickTop="1">
      <c r="A8" s="59" t="s">
        <v>194</v>
      </c>
      <c r="B8" s="60" t="s">
        <v>195</v>
      </c>
      <c r="C8" s="61" t="s">
        <v>196</v>
      </c>
      <c r="D8" s="62"/>
      <c r="E8" s="63" t="s">
        <v>194</v>
      </c>
      <c r="F8" s="60" t="s">
        <v>195</v>
      </c>
      <c r="G8" s="61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17200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6" t="s">
        <v>5</v>
      </c>
      <c r="F11" s="29">
        <v>17200</v>
      </c>
      <c r="G11" s="43">
        <f>F11*100/F$11</f>
        <v>100</v>
      </c>
    </row>
    <row r="12" spans="1:7" ht="12.75">
      <c r="A12" s="6" t="s">
        <v>201</v>
      </c>
      <c r="B12" s="30">
        <v>10660</v>
      </c>
      <c r="C12" s="14">
        <f aca="true" t="shared" si="0" ref="C12:C19">B12*100/B$10</f>
        <v>61.97674418604651</v>
      </c>
      <c r="E12" t="s">
        <v>305</v>
      </c>
      <c r="F12" s="30">
        <v>5900</v>
      </c>
      <c r="G12" s="14">
        <f>F12*100/F$11</f>
        <v>34.30232558139535</v>
      </c>
    </row>
    <row r="13" spans="1:7" ht="12.75">
      <c r="A13" s="6" t="s">
        <v>314</v>
      </c>
      <c r="B13" s="30">
        <v>1000</v>
      </c>
      <c r="C13" s="14">
        <f t="shared" si="0"/>
        <v>5.813953488372093</v>
      </c>
      <c r="E13" t="s">
        <v>306</v>
      </c>
      <c r="F13" s="30">
        <v>11305</v>
      </c>
      <c r="G13" s="14">
        <f>F13*100/F$11</f>
        <v>65.72674418604652</v>
      </c>
    </row>
    <row r="14" spans="1:7" ht="12.75">
      <c r="A14" s="6" t="s">
        <v>315</v>
      </c>
      <c r="B14" s="30">
        <v>3550</v>
      </c>
      <c r="C14" s="14">
        <f t="shared" si="0"/>
        <v>20.63953488372093</v>
      </c>
      <c r="F14" s="30"/>
      <c r="G14" s="14"/>
    </row>
    <row r="15" spans="1:7" ht="12.75">
      <c r="A15" s="6" t="s">
        <v>316</v>
      </c>
      <c r="B15" s="30">
        <v>6115</v>
      </c>
      <c r="C15" s="14">
        <f t="shared" si="0"/>
        <v>35.55232558139535</v>
      </c>
      <c r="E15" t="s">
        <v>307</v>
      </c>
      <c r="F15" s="30">
        <v>60</v>
      </c>
      <c r="G15" s="14">
        <f aca="true" t="shared" si="1" ref="G15:G27">F15*100/F$11</f>
        <v>0.3488372093023256</v>
      </c>
    </row>
    <row r="16" spans="1:7" ht="12.75">
      <c r="A16" s="6" t="s">
        <v>202</v>
      </c>
      <c r="B16" s="30">
        <v>6540</v>
      </c>
      <c r="C16" s="14">
        <f t="shared" si="0"/>
        <v>38.02325581395349</v>
      </c>
      <c r="E16" t="s">
        <v>308</v>
      </c>
      <c r="F16" s="30">
        <v>200</v>
      </c>
      <c r="G16" s="14">
        <f t="shared" si="1"/>
        <v>1.1627906976744187</v>
      </c>
    </row>
    <row r="17" spans="1:7" ht="12.75">
      <c r="A17" s="6" t="s">
        <v>314</v>
      </c>
      <c r="B17" s="30">
        <v>3445</v>
      </c>
      <c r="C17" s="14">
        <f t="shared" si="0"/>
        <v>20.02906976744186</v>
      </c>
      <c r="E17" t="s">
        <v>309</v>
      </c>
      <c r="F17" s="30">
        <v>445</v>
      </c>
      <c r="G17" s="14">
        <f t="shared" si="1"/>
        <v>2.5872093023255816</v>
      </c>
    </row>
    <row r="18" spans="1:7" ht="12.75">
      <c r="A18" s="6" t="s">
        <v>315</v>
      </c>
      <c r="B18" s="30">
        <v>2180</v>
      </c>
      <c r="C18" s="14">
        <f t="shared" si="0"/>
        <v>12.674418604651162</v>
      </c>
      <c r="E18" t="s">
        <v>310</v>
      </c>
      <c r="F18" s="30">
        <v>615</v>
      </c>
      <c r="G18" s="14">
        <f t="shared" si="1"/>
        <v>3.5755813953488373</v>
      </c>
    </row>
    <row r="19" spans="1:7" ht="12.75">
      <c r="A19" s="6" t="s">
        <v>316</v>
      </c>
      <c r="B19" s="30">
        <v>915</v>
      </c>
      <c r="C19" s="14">
        <f t="shared" si="0"/>
        <v>5.319767441860465</v>
      </c>
      <c r="E19" t="s">
        <v>79</v>
      </c>
      <c r="F19" s="30">
        <v>825</v>
      </c>
      <c r="G19" s="14">
        <f t="shared" si="1"/>
        <v>4.796511627906977</v>
      </c>
    </row>
    <row r="20" spans="1:7" ht="12.75">
      <c r="A20" s="6"/>
      <c r="B20" s="30"/>
      <c r="C20" s="14"/>
      <c r="E20" t="s">
        <v>80</v>
      </c>
      <c r="F20" s="30">
        <v>2955</v>
      </c>
      <c r="G20" s="14">
        <f t="shared" si="1"/>
        <v>17.180232558139537</v>
      </c>
    </row>
    <row r="21" spans="1:7" ht="12.75">
      <c r="A21" s="7" t="s">
        <v>203</v>
      </c>
      <c r="B21" s="30"/>
      <c r="C21" s="14"/>
      <c r="E21" t="s">
        <v>81</v>
      </c>
      <c r="F21" s="30">
        <v>4625</v>
      </c>
      <c r="G21" s="14">
        <f t="shared" si="1"/>
        <v>26.88953488372093</v>
      </c>
    </row>
    <row r="22" spans="1:7" ht="12.75">
      <c r="A22" s="8" t="s">
        <v>298</v>
      </c>
      <c r="B22" s="30">
        <v>16780</v>
      </c>
      <c r="C22" s="14">
        <f aca="true" t="shared" si="2" ref="C22:C29">B22*100/B$10</f>
        <v>97.55813953488372</v>
      </c>
      <c r="E22" t="s">
        <v>82</v>
      </c>
      <c r="F22" s="30">
        <v>3235</v>
      </c>
      <c r="G22" s="14">
        <f t="shared" si="1"/>
        <v>18.808139534883722</v>
      </c>
    </row>
    <row r="23" spans="1:7" ht="12.75">
      <c r="A23" s="8" t="s">
        <v>318</v>
      </c>
      <c r="B23" s="30">
        <v>75</v>
      </c>
      <c r="C23" s="14">
        <f t="shared" si="2"/>
        <v>0.436046511627907</v>
      </c>
      <c r="E23" t="s">
        <v>83</v>
      </c>
      <c r="F23" s="30">
        <v>1180</v>
      </c>
      <c r="G23" s="14">
        <f t="shared" si="1"/>
        <v>6.8604651162790695</v>
      </c>
    </row>
    <row r="24" spans="1:7" ht="12.75">
      <c r="A24" s="8" t="s">
        <v>319</v>
      </c>
      <c r="B24" s="30" t="s">
        <v>340</v>
      </c>
      <c r="C24" s="14" t="s">
        <v>340</v>
      </c>
      <c r="E24" t="s">
        <v>84</v>
      </c>
      <c r="F24" s="30">
        <v>1105</v>
      </c>
      <c r="G24" s="14">
        <f t="shared" si="1"/>
        <v>6.424418604651163</v>
      </c>
    </row>
    <row r="25" spans="1:7" ht="12.75">
      <c r="A25" s="8" t="s">
        <v>320</v>
      </c>
      <c r="B25" s="30" t="s">
        <v>340</v>
      </c>
      <c r="C25" s="14" t="s">
        <v>340</v>
      </c>
      <c r="E25" t="s">
        <v>85</v>
      </c>
      <c r="F25" s="30">
        <v>1325</v>
      </c>
      <c r="G25" s="14">
        <f t="shared" si="1"/>
        <v>7.703488372093023</v>
      </c>
    </row>
    <row r="26" spans="1:7" ht="12.75">
      <c r="A26" s="8" t="s">
        <v>321</v>
      </c>
      <c r="B26" s="30">
        <v>16630</v>
      </c>
      <c r="C26" s="14">
        <f t="shared" si="2"/>
        <v>96.68604651162791</v>
      </c>
      <c r="E26" t="s">
        <v>86</v>
      </c>
      <c r="F26" s="30">
        <v>500</v>
      </c>
      <c r="G26" s="14">
        <f t="shared" si="1"/>
        <v>2.9069767441860463</v>
      </c>
    </row>
    <row r="27" spans="1:7" ht="12.75">
      <c r="A27" s="8" t="s">
        <v>322</v>
      </c>
      <c r="B27" s="30">
        <v>75</v>
      </c>
      <c r="C27" s="14">
        <f t="shared" si="2"/>
        <v>0.436046511627907</v>
      </c>
      <c r="E27" t="s">
        <v>198</v>
      </c>
      <c r="F27" s="30">
        <v>125</v>
      </c>
      <c r="G27" s="14">
        <f t="shared" si="1"/>
        <v>0.7267441860465116</v>
      </c>
    </row>
    <row r="28" spans="1:7" ht="12.75">
      <c r="A28" s="8" t="s">
        <v>323</v>
      </c>
      <c r="B28" s="30" t="s">
        <v>340</v>
      </c>
      <c r="C28" s="14" t="s">
        <v>340</v>
      </c>
      <c r="F28" s="30"/>
      <c r="G28" s="14"/>
    </row>
    <row r="29" spans="1:7" ht="12.75">
      <c r="A29" s="8" t="s">
        <v>299</v>
      </c>
      <c r="B29" s="30">
        <v>420</v>
      </c>
      <c r="C29" s="14">
        <f t="shared" si="2"/>
        <v>2.441860465116279</v>
      </c>
      <c r="E29" t="s">
        <v>199</v>
      </c>
      <c r="F29" s="33">
        <v>42.7</v>
      </c>
      <c r="G29" s="14" t="s">
        <v>338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16130</v>
      </c>
      <c r="G31" s="14">
        <f aca="true" t="shared" si="3" ref="G31:G38">F31*100/F$11</f>
        <v>93.77906976744185</v>
      </c>
    </row>
    <row r="32" spans="1:7" ht="12.75">
      <c r="A32" s="8" t="s">
        <v>204</v>
      </c>
      <c r="B32" s="30">
        <v>20</v>
      </c>
      <c r="C32" s="14">
        <f>B32*100/B$10</f>
        <v>0.11627906976744186</v>
      </c>
      <c r="E32" t="s">
        <v>27</v>
      </c>
      <c r="F32" s="30">
        <v>5395</v>
      </c>
      <c r="G32" s="14">
        <f t="shared" si="3"/>
        <v>31.36627906976744</v>
      </c>
    </row>
    <row r="33" spans="1:7" ht="12.75">
      <c r="A33" s="8" t="s">
        <v>206</v>
      </c>
      <c r="B33" s="30">
        <v>17180</v>
      </c>
      <c r="C33" s="14">
        <f>B33*100/B$10</f>
        <v>99.88372093023256</v>
      </c>
      <c r="E33" t="s">
        <v>28</v>
      </c>
      <c r="F33" s="30">
        <v>10740</v>
      </c>
      <c r="G33" s="14">
        <f t="shared" si="3"/>
        <v>62.44186046511628</v>
      </c>
    </row>
    <row r="34" spans="1:7" ht="12.75">
      <c r="A34" s="8" t="s">
        <v>324</v>
      </c>
      <c r="B34" s="30">
        <v>75</v>
      </c>
      <c r="C34" s="14">
        <f>B34*100/B$10</f>
        <v>0.436046511627907</v>
      </c>
      <c r="E34" t="s">
        <v>88</v>
      </c>
      <c r="F34" s="30">
        <v>15695</v>
      </c>
      <c r="G34" s="14">
        <f t="shared" si="3"/>
        <v>91.25</v>
      </c>
    </row>
    <row r="35" spans="1:7" ht="12.75">
      <c r="A35" s="6"/>
      <c r="B35" s="30"/>
      <c r="C35" s="14"/>
      <c r="E35" t="s">
        <v>89</v>
      </c>
      <c r="F35" s="30">
        <v>2595</v>
      </c>
      <c r="G35" s="14">
        <f t="shared" si="3"/>
        <v>15.087209302325581</v>
      </c>
    </row>
    <row r="36" spans="1:7" ht="12.75">
      <c r="A36" s="9" t="s">
        <v>207</v>
      </c>
      <c r="B36" s="30"/>
      <c r="C36" s="14"/>
      <c r="E36" t="s">
        <v>90</v>
      </c>
      <c r="F36" s="30">
        <v>1955</v>
      </c>
      <c r="G36" s="14">
        <f t="shared" si="3"/>
        <v>11.366279069767442</v>
      </c>
    </row>
    <row r="37" spans="1:7" ht="12.75">
      <c r="A37" s="9" t="s">
        <v>0</v>
      </c>
      <c r="B37" s="29">
        <v>17140</v>
      </c>
      <c r="C37" s="26">
        <f aca="true" t="shared" si="4" ref="C37:C46">B37*100/B$37</f>
        <v>100</v>
      </c>
      <c r="E37" t="s">
        <v>27</v>
      </c>
      <c r="F37" s="30">
        <v>625</v>
      </c>
      <c r="G37" s="14">
        <f t="shared" si="3"/>
        <v>3.633720930232558</v>
      </c>
    </row>
    <row r="38" spans="1:7" ht="12.75">
      <c r="A38" s="10" t="s">
        <v>300</v>
      </c>
      <c r="B38" s="30">
        <v>2270</v>
      </c>
      <c r="C38" s="14">
        <f t="shared" si="4"/>
        <v>13.243873978996499</v>
      </c>
      <c r="E38" t="s">
        <v>28</v>
      </c>
      <c r="F38" s="30">
        <v>1330</v>
      </c>
      <c r="G38" s="14">
        <f t="shared" si="3"/>
        <v>7.732558139534884</v>
      </c>
    </row>
    <row r="39" spans="1:7" ht="12.75">
      <c r="A39" s="10" t="s">
        <v>208</v>
      </c>
      <c r="B39" s="30">
        <v>14875</v>
      </c>
      <c r="C39" s="14">
        <f t="shared" si="4"/>
        <v>86.7852975495916</v>
      </c>
      <c r="F39" s="30"/>
      <c r="G39" s="14"/>
    </row>
    <row r="40" spans="1:7" ht="12.75">
      <c r="A40" s="10" t="s">
        <v>1</v>
      </c>
      <c r="B40" s="30">
        <v>10780</v>
      </c>
      <c r="C40" s="14">
        <f t="shared" si="4"/>
        <v>62.893815635939326</v>
      </c>
      <c r="E40" s="1" t="s">
        <v>213</v>
      </c>
      <c r="F40" s="30"/>
      <c r="G40" s="14"/>
    </row>
    <row r="41" spans="1:7" ht="12.75">
      <c r="A41" s="10" t="s">
        <v>2</v>
      </c>
      <c r="B41" s="30">
        <v>4</v>
      </c>
      <c r="C41" s="14" t="s">
        <v>340</v>
      </c>
      <c r="E41" s="1" t="s">
        <v>29</v>
      </c>
      <c r="F41" s="29">
        <v>16500</v>
      </c>
      <c r="G41" s="26">
        <f>F41*100/F$41</f>
        <v>100</v>
      </c>
    </row>
    <row r="42" spans="1:7" ht="12.75">
      <c r="A42" s="10" t="s">
        <v>1</v>
      </c>
      <c r="B42" s="56">
        <v>4</v>
      </c>
      <c r="C42" s="14" t="s">
        <v>340</v>
      </c>
      <c r="E42" t="s">
        <v>91</v>
      </c>
      <c r="F42" s="30">
        <v>3185</v>
      </c>
      <c r="G42" s="14">
        <f aca="true" t="shared" si="5" ref="G42:G48">F42*100/F$41</f>
        <v>19.303030303030305</v>
      </c>
    </row>
    <row r="43" spans="1:7" ht="12.75">
      <c r="A43" s="10" t="s">
        <v>3</v>
      </c>
      <c r="B43" s="30">
        <v>40</v>
      </c>
      <c r="C43" s="14">
        <f t="shared" si="4"/>
        <v>0.23337222870478413</v>
      </c>
      <c r="E43" t="s">
        <v>186</v>
      </c>
      <c r="F43" s="30">
        <v>10075</v>
      </c>
      <c r="G43" s="14">
        <f t="shared" si="5"/>
        <v>61.06060606060606</v>
      </c>
    </row>
    <row r="44" spans="1:7" ht="12.75">
      <c r="A44" s="10" t="s">
        <v>1</v>
      </c>
      <c r="B44" s="30">
        <v>15</v>
      </c>
      <c r="C44" s="14">
        <f t="shared" si="4"/>
        <v>0.08751458576429405</v>
      </c>
      <c r="E44" t="s">
        <v>92</v>
      </c>
      <c r="F44" s="30">
        <v>330</v>
      </c>
      <c r="G44" s="14">
        <f t="shared" si="5"/>
        <v>2</v>
      </c>
    </row>
    <row r="45" spans="1:7" ht="12.75">
      <c r="A45" s="10" t="s">
        <v>4</v>
      </c>
      <c r="B45" s="30">
        <v>14825</v>
      </c>
      <c r="C45" s="14">
        <f t="shared" si="4"/>
        <v>86.49358226371062</v>
      </c>
      <c r="E45" t="s">
        <v>93</v>
      </c>
      <c r="F45" s="30">
        <v>1090</v>
      </c>
      <c r="G45" s="14">
        <f t="shared" si="5"/>
        <v>6.606060606060606</v>
      </c>
    </row>
    <row r="46" spans="1:7" ht="12.75">
      <c r="A46" s="10" t="s">
        <v>1</v>
      </c>
      <c r="B46" s="30">
        <v>10760</v>
      </c>
      <c r="C46" s="14">
        <f t="shared" si="4"/>
        <v>62.77712952158693</v>
      </c>
      <c r="E46" t="s">
        <v>30</v>
      </c>
      <c r="F46" s="30">
        <v>1045</v>
      </c>
      <c r="G46" s="14">
        <f t="shared" si="5"/>
        <v>6.333333333333333</v>
      </c>
    </row>
    <row r="47" spans="1:7" ht="12.75">
      <c r="A47" s="6"/>
      <c r="B47" s="30"/>
      <c r="C47" s="14"/>
      <c r="E47" t="s">
        <v>94</v>
      </c>
      <c r="F47" s="30">
        <v>1815</v>
      </c>
      <c r="G47" s="14">
        <f t="shared" si="5"/>
        <v>11</v>
      </c>
    </row>
    <row r="48" spans="1:7" ht="12.75">
      <c r="A48" s="11" t="s">
        <v>209</v>
      </c>
      <c r="B48" s="30"/>
      <c r="C48" s="14"/>
      <c r="E48" t="s">
        <v>30</v>
      </c>
      <c r="F48" s="30">
        <v>1530</v>
      </c>
      <c r="G48" s="14">
        <f t="shared" si="5"/>
        <v>9.272727272727273</v>
      </c>
    </row>
    <row r="49" spans="1:7" ht="12.75">
      <c r="A49" s="11" t="s">
        <v>5</v>
      </c>
      <c r="B49" s="29">
        <v>17200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16920</v>
      </c>
      <c r="C50" s="14">
        <f t="shared" si="6"/>
        <v>98.37209302325581</v>
      </c>
      <c r="E50" s="1" t="s">
        <v>214</v>
      </c>
      <c r="F50" s="30"/>
      <c r="G50" s="14"/>
    </row>
    <row r="51" spans="1:7" ht="12.75">
      <c r="A51" s="8" t="s">
        <v>6</v>
      </c>
      <c r="B51" s="30">
        <v>6680</v>
      </c>
      <c r="C51" s="14">
        <f t="shared" si="6"/>
        <v>38.83720930232558</v>
      </c>
      <c r="E51" s="67" t="s">
        <v>327</v>
      </c>
      <c r="F51" s="30"/>
      <c r="G51" s="14"/>
    </row>
    <row r="52" spans="1:7" ht="12.75">
      <c r="A52" s="8" t="s">
        <v>7</v>
      </c>
      <c r="B52" s="30">
        <v>5660</v>
      </c>
      <c r="C52" s="14">
        <f t="shared" si="6"/>
        <v>32.906976744186046</v>
      </c>
      <c r="E52" s="67"/>
      <c r="F52" s="30"/>
      <c r="G52" s="14"/>
    </row>
    <row r="53" spans="1:7" ht="12.75">
      <c r="A53" s="8" t="s">
        <v>8</v>
      </c>
      <c r="B53" s="30">
        <v>2380</v>
      </c>
      <c r="C53" s="14">
        <f t="shared" si="6"/>
        <v>13.837209302325581</v>
      </c>
      <c r="E53" s="67"/>
      <c r="F53" s="29">
        <v>520</v>
      </c>
      <c r="G53" s="26">
        <f>F53*100/F53</f>
        <v>100</v>
      </c>
    </row>
    <row r="54" spans="1:7" ht="12.75">
      <c r="A54" s="8" t="s">
        <v>9</v>
      </c>
      <c r="B54" s="30">
        <v>1010</v>
      </c>
      <c r="C54" s="14">
        <f t="shared" si="6"/>
        <v>5.872093023255814</v>
      </c>
      <c r="E54" t="s">
        <v>215</v>
      </c>
      <c r="F54" s="30">
        <v>85</v>
      </c>
      <c r="G54" s="14">
        <f>F54*100/F53</f>
        <v>16.346153846153847</v>
      </c>
    </row>
    <row r="55" spans="1:7" ht="12.75">
      <c r="A55" s="8" t="s">
        <v>10</v>
      </c>
      <c r="B55" s="30">
        <v>1340</v>
      </c>
      <c r="C55" s="14">
        <f t="shared" si="6"/>
        <v>7.790697674418604</v>
      </c>
      <c r="F55" s="30"/>
      <c r="G55" s="14"/>
    </row>
    <row r="56" spans="1:7" ht="12.75">
      <c r="A56" s="8" t="s">
        <v>11</v>
      </c>
      <c r="B56" s="30">
        <v>60</v>
      </c>
      <c r="C56" s="14">
        <f t="shared" si="6"/>
        <v>0.3488372093023256</v>
      </c>
      <c r="E56" s="1" t="s">
        <v>216</v>
      </c>
      <c r="F56" s="30"/>
      <c r="G56" s="14"/>
    </row>
    <row r="57" spans="1:7" ht="12.75">
      <c r="A57" s="8" t="s">
        <v>12</v>
      </c>
      <c r="B57" s="30">
        <v>870</v>
      </c>
      <c r="C57" s="14">
        <f t="shared" si="6"/>
        <v>5.058139534883721</v>
      </c>
      <c r="E57" s="68" t="s">
        <v>331</v>
      </c>
      <c r="F57" s="30"/>
      <c r="G57" s="14"/>
    </row>
    <row r="58" spans="1:7" ht="12.75">
      <c r="A58" s="8" t="s">
        <v>13</v>
      </c>
      <c r="B58" s="30">
        <v>380</v>
      </c>
      <c r="C58" s="14">
        <f t="shared" si="6"/>
        <v>2.2093023255813953</v>
      </c>
      <c r="E58" s="68"/>
      <c r="F58" s="29">
        <v>3155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280</v>
      </c>
      <c r="C59" s="14">
        <f t="shared" si="6"/>
        <v>1.627906976744186</v>
      </c>
      <c r="E59" t="s">
        <v>95</v>
      </c>
      <c r="F59" s="30">
        <v>55</v>
      </c>
      <c r="G59" s="14">
        <f t="shared" si="7"/>
        <v>1.7432646592709984</v>
      </c>
    </row>
    <row r="60" spans="1:7" ht="12.75">
      <c r="A60" s="8" t="s">
        <v>14</v>
      </c>
      <c r="B60" s="30">
        <v>30</v>
      </c>
      <c r="C60" s="14">
        <f t="shared" si="6"/>
        <v>0.1744186046511628</v>
      </c>
      <c r="E60" t="s">
        <v>96</v>
      </c>
      <c r="F60" s="30">
        <v>35</v>
      </c>
      <c r="G60" s="14">
        <f t="shared" si="7"/>
        <v>1.109350237717908</v>
      </c>
    </row>
    <row r="61" spans="1:7" ht="12.75">
      <c r="A61" s="8" t="s">
        <v>15</v>
      </c>
      <c r="B61" s="30">
        <v>250</v>
      </c>
      <c r="C61" s="14">
        <f>B61*100/B$10</f>
        <v>1.4534883720930232</v>
      </c>
      <c r="E61" t="s">
        <v>217</v>
      </c>
      <c r="F61" s="30">
        <v>530</v>
      </c>
      <c r="G61" s="14">
        <f t="shared" si="7"/>
        <v>16.798732171156892</v>
      </c>
    </row>
    <row r="62" spans="1:7" ht="12.75">
      <c r="A62" s="8"/>
      <c r="B62" s="30"/>
      <c r="C62" s="14"/>
      <c r="E62" t="s">
        <v>97</v>
      </c>
      <c r="F62" s="30">
        <v>790</v>
      </c>
      <c r="G62" s="14">
        <f t="shared" si="7"/>
        <v>25.039619651347067</v>
      </c>
    </row>
    <row r="63" spans="1:7" ht="12.75">
      <c r="A63" s="11" t="s">
        <v>210</v>
      </c>
      <c r="B63" s="30"/>
      <c r="C63" s="14"/>
      <c r="E63" t="s">
        <v>218</v>
      </c>
      <c r="F63" s="30">
        <v>1745</v>
      </c>
      <c r="G63" s="14">
        <f t="shared" si="7"/>
        <v>55.30903328050713</v>
      </c>
    </row>
    <row r="64" spans="1:7" ht="14.25">
      <c r="A64" s="7" t="s">
        <v>16</v>
      </c>
      <c r="B64" s="29">
        <v>6675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4475</v>
      </c>
      <c r="C65" s="14">
        <f t="shared" si="8"/>
        <v>67.04119850187266</v>
      </c>
      <c r="E65" s="1" t="s">
        <v>219</v>
      </c>
      <c r="F65" s="30"/>
      <c r="G65" s="14"/>
    </row>
    <row r="66" spans="1:7" ht="12.75">
      <c r="A66" s="8" t="s">
        <v>17</v>
      </c>
      <c r="B66" s="30">
        <v>2145</v>
      </c>
      <c r="C66" s="14">
        <f t="shared" si="8"/>
        <v>32.13483146067416</v>
      </c>
      <c r="E66" s="1" t="s">
        <v>332</v>
      </c>
      <c r="F66" s="29">
        <v>15060</v>
      </c>
      <c r="G66" s="26">
        <f>F66*100/F$66</f>
        <v>100</v>
      </c>
    </row>
    <row r="67" spans="1:7" ht="12.75">
      <c r="A67" s="8" t="s">
        <v>18</v>
      </c>
      <c r="B67" s="30">
        <v>3320</v>
      </c>
      <c r="C67" s="14">
        <f t="shared" si="8"/>
        <v>49.737827715355806</v>
      </c>
      <c r="E67" t="s">
        <v>98</v>
      </c>
      <c r="F67" s="30">
        <v>1795</v>
      </c>
      <c r="G67" s="14">
        <f aca="true" t="shared" si="9" ref="G67:G73">F67*100/F$66</f>
        <v>11.91899070385126</v>
      </c>
    </row>
    <row r="68" spans="1:7" ht="12.75">
      <c r="A68" s="8" t="s">
        <v>17</v>
      </c>
      <c r="B68" s="30">
        <v>1605</v>
      </c>
      <c r="C68" s="14">
        <f t="shared" si="8"/>
        <v>24.04494382022472</v>
      </c>
      <c r="E68" t="s">
        <v>220</v>
      </c>
      <c r="F68" s="30">
        <v>1705</v>
      </c>
      <c r="G68" s="14">
        <f t="shared" si="9"/>
        <v>11.321381142098273</v>
      </c>
    </row>
    <row r="69" spans="1:7" ht="12.75">
      <c r="A69" s="8" t="s">
        <v>19</v>
      </c>
      <c r="B69" s="30">
        <v>940</v>
      </c>
      <c r="C69" s="14">
        <f t="shared" si="8"/>
        <v>14.082397003745319</v>
      </c>
      <c r="E69" t="s">
        <v>221</v>
      </c>
      <c r="F69" s="30">
        <v>4540</v>
      </c>
      <c r="G69" s="14">
        <f t="shared" si="9"/>
        <v>30.1460823373174</v>
      </c>
    </row>
    <row r="70" spans="1:7" ht="12.75">
      <c r="A70" s="8" t="s">
        <v>17</v>
      </c>
      <c r="B70" s="30">
        <v>465</v>
      </c>
      <c r="C70" s="14">
        <f t="shared" si="8"/>
        <v>6.966292134831461</v>
      </c>
      <c r="E70" t="s">
        <v>99</v>
      </c>
      <c r="F70" s="30">
        <v>2740</v>
      </c>
      <c r="G70" s="14">
        <f t="shared" si="9"/>
        <v>18.193891102257638</v>
      </c>
    </row>
    <row r="71" spans="1:7" ht="12.75">
      <c r="A71" s="8" t="s">
        <v>212</v>
      </c>
      <c r="B71" s="30">
        <v>2200</v>
      </c>
      <c r="C71" s="14">
        <f t="shared" si="8"/>
        <v>32.95880149812734</v>
      </c>
      <c r="E71" t="s">
        <v>100</v>
      </c>
      <c r="F71" s="30">
        <v>960</v>
      </c>
      <c r="G71" s="14">
        <f t="shared" si="9"/>
        <v>6.374501992031872</v>
      </c>
    </row>
    <row r="72" spans="1:7" ht="12.75">
      <c r="A72" s="8" t="s">
        <v>20</v>
      </c>
      <c r="B72" s="30">
        <v>1890</v>
      </c>
      <c r="C72" s="14">
        <f t="shared" si="8"/>
        <v>28.314606741573034</v>
      </c>
      <c r="E72" t="s">
        <v>101</v>
      </c>
      <c r="F72" s="30">
        <v>2555</v>
      </c>
      <c r="G72" s="14">
        <f t="shared" si="9"/>
        <v>16.96547144754316</v>
      </c>
    </row>
    <row r="73" spans="1:7" ht="12.75">
      <c r="A73" s="8" t="s">
        <v>21</v>
      </c>
      <c r="B73" s="30">
        <v>505</v>
      </c>
      <c r="C73" s="14">
        <f t="shared" si="8"/>
        <v>7.5655430711610485</v>
      </c>
      <c r="E73" t="s">
        <v>222</v>
      </c>
      <c r="F73" s="30">
        <v>760</v>
      </c>
      <c r="G73" s="14">
        <f t="shared" si="9"/>
        <v>5.046480743691899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338</v>
      </c>
      <c r="G75" s="55">
        <f>SUM(F69:F73)*100/F66</f>
        <v>76.72642762284197</v>
      </c>
    </row>
    <row r="76" spans="1:7" ht="12.75">
      <c r="A76" s="5" t="s">
        <v>22</v>
      </c>
      <c r="B76" s="29">
        <v>17140</v>
      </c>
      <c r="C76" s="26">
        <f>B76*100/B$37</f>
        <v>100</v>
      </c>
      <c r="E76" t="s">
        <v>224</v>
      </c>
      <c r="F76" s="54" t="s">
        <v>338</v>
      </c>
      <c r="G76" s="55">
        <f>(F72+F73)*100/F66</f>
        <v>22.01195219123506</v>
      </c>
    </row>
    <row r="77" spans="1:7" ht="12.75">
      <c r="A77" s="6" t="s">
        <v>303</v>
      </c>
      <c r="B77" s="30">
        <v>8090</v>
      </c>
      <c r="C77" s="14">
        <f aca="true" t="shared" si="10" ref="C77:C83">B77*100/B$37</f>
        <v>47.19953325554259</v>
      </c>
      <c r="F77" s="30"/>
      <c r="G77" s="14"/>
    </row>
    <row r="78" spans="1:7" ht="12.75">
      <c r="A78" s="6" t="s">
        <v>226</v>
      </c>
      <c r="B78" s="30">
        <v>7100</v>
      </c>
      <c r="C78" s="14">
        <f t="shared" si="10"/>
        <v>41.423570595099186</v>
      </c>
      <c r="E78" s="23" t="s">
        <v>242</v>
      </c>
      <c r="F78" s="30"/>
      <c r="G78" s="14"/>
    </row>
    <row r="79" spans="1:7" ht="12.75">
      <c r="A79" s="6" t="s">
        <v>23</v>
      </c>
      <c r="B79" s="30">
        <v>5535</v>
      </c>
      <c r="C79" s="14">
        <f t="shared" si="10"/>
        <v>32.29288214702451</v>
      </c>
      <c r="E79" s="23" t="s">
        <v>333</v>
      </c>
      <c r="F79" s="29">
        <v>15975</v>
      </c>
      <c r="G79" s="26">
        <f>F79*100/F$79</f>
        <v>100</v>
      </c>
    </row>
    <row r="80" spans="1:7" ht="12.75">
      <c r="A80" s="6" t="s">
        <v>24</v>
      </c>
      <c r="B80" s="30">
        <v>1565</v>
      </c>
      <c r="C80" s="14">
        <f t="shared" si="10"/>
        <v>9.130688448074679</v>
      </c>
      <c r="E80" s="24" t="s">
        <v>102</v>
      </c>
      <c r="F80" s="30">
        <v>585</v>
      </c>
      <c r="G80" s="14">
        <f>F80*100/F$79</f>
        <v>3.6619718309859155</v>
      </c>
    </row>
    <row r="81" spans="1:7" ht="12.75">
      <c r="A81" s="6" t="s">
        <v>25</v>
      </c>
      <c r="B81" s="30">
        <v>265</v>
      </c>
      <c r="C81" s="14">
        <f t="shared" si="10"/>
        <v>1.546091015169195</v>
      </c>
      <c r="E81" s="24"/>
      <c r="F81" s="30" t="s">
        <v>294</v>
      </c>
      <c r="G81" s="14"/>
    </row>
    <row r="82" spans="1:7" ht="12.75">
      <c r="A82" s="6" t="s">
        <v>26</v>
      </c>
      <c r="B82" s="30">
        <v>1295</v>
      </c>
      <c r="C82" s="14">
        <f t="shared" si="10"/>
        <v>7.555425904317386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1950</v>
      </c>
      <c r="C83" s="32">
        <f t="shared" si="10"/>
        <v>11.376896149358226</v>
      </c>
      <c r="D83" s="41"/>
      <c r="E83" s="25"/>
      <c r="F83" s="31"/>
      <c r="G83" s="32"/>
    </row>
    <row r="84" ht="13.5" thickTop="1">
      <c r="A84" s="65" t="s">
        <v>317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336</v>
      </c>
    </row>
    <row r="89" ht="14.25">
      <c r="A89" s="27" t="s">
        <v>187</v>
      </c>
    </row>
    <row r="90" ht="14.25">
      <c r="A90" s="27" t="s">
        <v>337</v>
      </c>
    </row>
    <row r="91" ht="12.75">
      <c r="A91" t="s">
        <v>229</v>
      </c>
    </row>
    <row r="92" ht="12.75">
      <c r="A92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Normal="75" zoomScaleSheetLayoutView="100" workbookViewId="0" topLeftCell="A62">
      <selection activeCell="A88" sqref="A88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8" t="s">
        <v>32</v>
      </c>
    </row>
    <row r="2" ht="15.75">
      <c r="A2" s="2" t="s">
        <v>293</v>
      </c>
    </row>
    <row r="3" ht="15">
      <c r="A3" s="64" t="s">
        <v>313</v>
      </c>
    </row>
    <row r="4" ht="14.25">
      <c r="A4" s="42" t="s">
        <v>335</v>
      </c>
    </row>
    <row r="5" ht="12.75">
      <c r="A5" t="s">
        <v>339</v>
      </c>
    </row>
    <row r="7" ht="13.5" thickBot="1">
      <c r="A7" s="3" t="s">
        <v>312</v>
      </c>
    </row>
    <row r="8" spans="1:7" ht="26.25" customHeight="1" thickTop="1">
      <c r="A8" s="59" t="s">
        <v>194</v>
      </c>
      <c r="B8" s="60" t="s">
        <v>195</v>
      </c>
      <c r="C8" s="61" t="s">
        <v>196</v>
      </c>
      <c r="D8" s="62"/>
      <c r="E8" s="63" t="s">
        <v>194</v>
      </c>
      <c r="F8" s="60" t="s">
        <v>195</v>
      </c>
      <c r="G8" s="61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16365</v>
      </c>
      <c r="C11" s="26">
        <f>B11*100/B$11</f>
        <v>100</v>
      </c>
      <c r="E11" s="1" t="s">
        <v>50</v>
      </c>
      <c r="F11" s="29">
        <v>8455</v>
      </c>
      <c r="G11" s="26">
        <f>F11*100/F$11</f>
        <v>100</v>
      </c>
    </row>
    <row r="12" spans="1:7" ht="12.75">
      <c r="A12" s="34" t="s">
        <v>103</v>
      </c>
      <c r="B12" s="30">
        <v>9250</v>
      </c>
      <c r="C12" s="14">
        <f>B12*100/B$11</f>
        <v>56.52306752215093</v>
      </c>
      <c r="E12" s="42" t="s">
        <v>119</v>
      </c>
      <c r="F12" s="46">
        <v>4790</v>
      </c>
      <c r="G12" s="45">
        <f aca="true" t="shared" si="0" ref="G12:G17">F12*100/F$11</f>
        <v>56.6528681253696</v>
      </c>
    </row>
    <row r="13" spans="1:7" ht="12.75">
      <c r="A13" s="34" t="s">
        <v>34</v>
      </c>
      <c r="B13" s="30">
        <v>9095</v>
      </c>
      <c r="C13" s="14">
        <f>B13*100/B$11</f>
        <v>55.57592422853651</v>
      </c>
      <c r="E13" t="s">
        <v>120</v>
      </c>
      <c r="F13" s="30">
        <v>1930</v>
      </c>
      <c r="G13" s="14">
        <f t="shared" si="0"/>
        <v>22.826729745712598</v>
      </c>
    </row>
    <row r="14" spans="1:7" ht="12.75">
      <c r="A14" s="34" t="s">
        <v>35</v>
      </c>
      <c r="B14" s="30">
        <v>8520</v>
      </c>
      <c r="C14" s="14">
        <f>B14*100/B$11</f>
        <v>52.06232813932172</v>
      </c>
      <c r="E14" s="42" t="s">
        <v>284</v>
      </c>
      <c r="F14" s="46">
        <v>835</v>
      </c>
      <c r="G14" s="45">
        <f t="shared" si="0"/>
        <v>9.875813128326435</v>
      </c>
    </row>
    <row r="15" spans="1:7" ht="12.75">
      <c r="A15" s="34" t="s">
        <v>36</v>
      </c>
      <c r="B15" s="30">
        <v>575</v>
      </c>
      <c r="C15" s="14">
        <f>B15*100/B$11</f>
        <v>3.5135960892147877</v>
      </c>
      <c r="E15" t="s">
        <v>121</v>
      </c>
      <c r="F15" s="30">
        <v>620</v>
      </c>
      <c r="G15" s="14">
        <f t="shared" si="0"/>
        <v>7.332939089296274</v>
      </c>
    </row>
    <row r="16" spans="1:7" ht="12.75">
      <c r="A16" s="34" t="s">
        <v>37</v>
      </c>
      <c r="B16" s="30" t="s">
        <v>338</v>
      </c>
      <c r="C16" s="14">
        <f>B15*100/B13</f>
        <v>6.322155030236393</v>
      </c>
      <c r="E16" t="s">
        <v>122</v>
      </c>
      <c r="F16" s="30">
        <v>110</v>
      </c>
      <c r="G16" s="14">
        <f t="shared" si="0"/>
        <v>1.3010053222945004</v>
      </c>
    </row>
    <row r="17" spans="1:7" ht="12.75">
      <c r="A17" s="34" t="s">
        <v>38</v>
      </c>
      <c r="B17" s="30">
        <v>155</v>
      </c>
      <c r="C17" s="14">
        <f>B17*100/B$11</f>
        <v>0.9471432936144211</v>
      </c>
      <c r="E17" t="s">
        <v>123</v>
      </c>
      <c r="F17" s="30">
        <v>170</v>
      </c>
      <c r="G17" s="14">
        <f t="shared" si="0"/>
        <v>2.0106445890005915</v>
      </c>
    </row>
    <row r="18" spans="1:7" ht="12.75">
      <c r="A18" s="34" t="s">
        <v>104</v>
      </c>
      <c r="B18" s="30">
        <v>7115</v>
      </c>
      <c r="C18" s="14">
        <f>B18*100/B$11</f>
        <v>43.47693247784907</v>
      </c>
      <c r="E18" t="s">
        <v>291</v>
      </c>
      <c r="F18" s="33">
        <v>22.3</v>
      </c>
      <c r="G18" s="14" t="s">
        <v>338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10890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5575</v>
      </c>
      <c r="C21" s="14">
        <f>B21*100/B$20</f>
        <v>51.19375573921028</v>
      </c>
      <c r="E21" s="1" t="s">
        <v>51</v>
      </c>
      <c r="F21" s="29">
        <v>6675</v>
      </c>
      <c r="G21" s="26">
        <f>F21*100/F$21</f>
        <v>100</v>
      </c>
    </row>
    <row r="22" spans="1:7" ht="12.75">
      <c r="A22" s="34" t="s">
        <v>34</v>
      </c>
      <c r="B22" s="30">
        <v>5550</v>
      </c>
      <c r="C22" s="14">
        <f>B22*100/B$20</f>
        <v>50.964187327823694</v>
      </c>
      <c r="E22" t="s">
        <v>244</v>
      </c>
      <c r="F22" s="30">
        <v>1525</v>
      </c>
      <c r="G22" s="14">
        <f aca="true" t="shared" si="1" ref="G22:G31">F22*100/F$21</f>
        <v>22.846441947565545</v>
      </c>
    </row>
    <row r="23" spans="1:7" ht="12.75">
      <c r="A23" s="34" t="s">
        <v>40</v>
      </c>
      <c r="B23" s="30">
        <v>5125</v>
      </c>
      <c r="C23" s="14">
        <f>B23*100/B$20</f>
        <v>47.06152433425161</v>
      </c>
      <c r="E23" t="s">
        <v>245</v>
      </c>
      <c r="F23" s="30">
        <v>465</v>
      </c>
      <c r="G23" s="14">
        <f t="shared" si="1"/>
        <v>6.966292134831461</v>
      </c>
    </row>
    <row r="24" spans="1:7" ht="12.75">
      <c r="A24" s="34"/>
      <c r="B24" s="30"/>
      <c r="C24" s="14"/>
      <c r="E24" t="s">
        <v>246</v>
      </c>
      <c r="F24" s="30">
        <v>880</v>
      </c>
      <c r="G24" s="14">
        <f t="shared" si="1"/>
        <v>13.183520599250937</v>
      </c>
    </row>
    <row r="25" spans="1:7" ht="12.75">
      <c r="A25" s="40" t="s">
        <v>41</v>
      </c>
      <c r="B25" s="29">
        <v>90</v>
      </c>
      <c r="C25" s="26">
        <f>B25*100/B$25</f>
        <v>100</v>
      </c>
      <c r="E25" t="s">
        <v>247</v>
      </c>
      <c r="F25" s="30">
        <v>880</v>
      </c>
      <c r="G25" s="14">
        <f t="shared" si="1"/>
        <v>13.183520599250937</v>
      </c>
    </row>
    <row r="26" spans="1:7" ht="12.75">
      <c r="A26" s="34" t="s">
        <v>106</v>
      </c>
      <c r="B26" s="30">
        <v>55</v>
      </c>
      <c r="C26" s="14">
        <f>B26*100/B$25</f>
        <v>61.111111111111114</v>
      </c>
      <c r="E26" t="s">
        <v>248</v>
      </c>
      <c r="F26" s="30">
        <v>1060</v>
      </c>
      <c r="G26" s="14">
        <f t="shared" si="1"/>
        <v>15.880149812734082</v>
      </c>
    </row>
    <row r="27" spans="1:7" ht="12.75">
      <c r="A27" s="34"/>
      <c r="B27" s="30"/>
      <c r="C27" s="14"/>
      <c r="E27" t="s">
        <v>249</v>
      </c>
      <c r="F27" s="30">
        <v>970</v>
      </c>
      <c r="G27" s="14">
        <f t="shared" si="1"/>
        <v>14.53183520599251</v>
      </c>
    </row>
    <row r="28" spans="1:7" ht="12.75">
      <c r="A28" s="81" t="s">
        <v>42</v>
      </c>
      <c r="B28" s="30"/>
      <c r="C28" s="14"/>
      <c r="E28" t="s">
        <v>250</v>
      </c>
      <c r="F28" s="30">
        <v>385</v>
      </c>
      <c r="G28" s="14">
        <f t="shared" si="1"/>
        <v>5.7677902621722845</v>
      </c>
    </row>
    <row r="29" spans="1:7" ht="12.75">
      <c r="A29" s="82"/>
      <c r="B29" s="29">
        <v>8520</v>
      </c>
      <c r="C29" s="26">
        <f>B29*100/B$29</f>
        <v>100</v>
      </c>
      <c r="E29" t="s">
        <v>251</v>
      </c>
      <c r="F29" s="30">
        <v>280</v>
      </c>
      <c r="G29" s="14">
        <f t="shared" si="1"/>
        <v>4.194756554307116</v>
      </c>
    </row>
    <row r="30" spans="1:7" ht="12.75">
      <c r="A30" s="40" t="s">
        <v>231</v>
      </c>
      <c r="B30" s="30"/>
      <c r="C30" s="14"/>
      <c r="E30" t="s">
        <v>252</v>
      </c>
      <c r="F30" s="30">
        <v>95</v>
      </c>
      <c r="G30" s="14">
        <f t="shared" si="1"/>
        <v>1.4232209737827715</v>
      </c>
    </row>
    <row r="31" spans="1:7" ht="12.75">
      <c r="A31" s="34" t="s">
        <v>232</v>
      </c>
      <c r="B31" s="30">
        <v>1980</v>
      </c>
      <c r="C31" s="14">
        <f>B31*100/B$29</f>
        <v>23.239436619718308</v>
      </c>
      <c r="E31" t="s">
        <v>253</v>
      </c>
      <c r="F31" s="30">
        <v>130</v>
      </c>
      <c r="G31" s="14">
        <f t="shared" si="1"/>
        <v>1.9475655430711611</v>
      </c>
    </row>
    <row r="32" spans="1:7" ht="12.75">
      <c r="A32" s="34" t="s">
        <v>233</v>
      </c>
      <c r="B32" s="30">
        <v>2490</v>
      </c>
      <c r="C32" s="14">
        <f>B32*100/B$29</f>
        <v>29.225352112676056</v>
      </c>
      <c r="E32" t="s">
        <v>191</v>
      </c>
      <c r="F32" s="30">
        <v>30133</v>
      </c>
      <c r="G32" s="14" t="s">
        <v>338</v>
      </c>
    </row>
    <row r="33" spans="1:7" ht="12.75">
      <c r="A33" s="34" t="s">
        <v>234</v>
      </c>
      <c r="B33" s="30">
        <v>2940</v>
      </c>
      <c r="C33" s="14">
        <f>B33*100/B$29</f>
        <v>34.50704225352113</v>
      </c>
      <c r="F33" s="30"/>
      <c r="G33" s="14"/>
    </row>
    <row r="34" spans="1:7" ht="12.75">
      <c r="A34" s="34" t="s">
        <v>107</v>
      </c>
      <c r="B34" s="30">
        <v>50</v>
      </c>
      <c r="C34" s="14">
        <f>B34*100/B$29</f>
        <v>0.5868544600938967</v>
      </c>
      <c r="E34" t="s">
        <v>124</v>
      </c>
      <c r="F34" s="30">
        <v>5105</v>
      </c>
      <c r="G34" s="14">
        <f>F34*100/F$21</f>
        <v>76.47940074906367</v>
      </c>
    </row>
    <row r="35" spans="1:7" ht="12.75" customHeight="1">
      <c r="A35" s="75" t="s">
        <v>341</v>
      </c>
      <c r="B35" s="30"/>
      <c r="C35" s="14"/>
      <c r="E35" t="s">
        <v>52</v>
      </c>
      <c r="F35" s="30">
        <v>46990</v>
      </c>
      <c r="G35" s="14" t="s">
        <v>338</v>
      </c>
    </row>
    <row r="36" spans="1:7" ht="12.75">
      <c r="A36" s="83"/>
      <c r="B36" s="30">
        <v>450</v>
      </c>
      <c r="C36" s="14">
        <f>B36*100/B$29</f>
        <v>5.28169014084507</v>
      </c>
      <c r="E36" t="s">
        <v>189</v>
      </c>
      <c r="F36" s="30">
        <v>1090</v>
      </c>
      <c r="G36" s="14">
        <f>F36*100/F$21</f>
        <v>16.329588014981272</v>
      </c>
    </row>
    <row r="37" spans="1:7" ht="12.75" customHeight="1">
      <c r="A37" s="75" t="s">
        <v>342</v>
      </c>
      <c r="B37" s="30"/>
      <c r="C37" s="14"/>
      <c r="E37" t="s">
        <v>53</v>
      </c>
      <c r="F37" s="30">
        <v>8006</v>
      </c>
      <c r="G37" s="14" t="s">
        <v>338</v>
      </c>
    </row>
    <row r="38" spans="1:7" ht="12.75">
      <c r="A38" s="83"/>
      <c r="B38" s="30">
        <v>610</v>
      </c>
      <c r="C38" s="14">
        <f>B38*100/B$29</f>
        <v>7.15962441314554</v>
      </c>
      <c r="E38" t="s">
        <v>190</v>
      </c>
      <c r="F38" s="30">
        <v>340</v>
      </c>
      <c r="G38" s="14">
        <f>F38*100/F$21</f>
        <v>5.093632958801498</v>
      </c>
    </row>
    <row r="39" spans="1:7" ht="12.75">
      <c r="A39" s="34"/>
      <c r="B39" s="30"/>
      <c r="C39" s="14"/>
      <c r="E39" t="s">
        <v>54</v>
      </c>
      <c r="F39" s="30">
        <v>5846</v>
      </c>
      <c r="G39" s="14" t="s">
        <v>338</v>
      </c>
    </row>
    <row r="40" spans="1:7" ht="12.75">
      <c r="A40" s="40" t="s">
        <v>235</v>
      </c>
      <c r="B40" s="30"/>
      <c r="C40" s="14"/>
      <c r="E40" t="s">
        <v>254</v>
      </c>
      <c r="F40" s="30">
        <v>510</v>
      </c>
      <c r="G40" s="14">
        <f>F40*100/F$21</f>
        <v>7.640449438202247</v>
      </c>
    </row>
    <row r="41" spans="1:7" ht="12.75">
      <c r="A41" s="34" t="s">
        <v>236</v>
      </c>
      <c r="B41" s="30">
        <v>115</v>
      </c>
      <c r="C41" s="14">
        <f aca="true" t="shared" si="2" ref="C41:C47">B41*100/B$29</f>
        <v>1.3497652582159625</v>
      </c>
      <c r="E41" t="s">
        <v>55</v>
      </c>
      <c r="F41" s="30">
        <v>3782</v>
      </c>
      <c r="G41" s="14" t="s">
        <v>338</v>
      </c>
    </row>
    <row r="42" spans="1:7" ht="12.75">
      <c r="A42" s="34" t="s">
        <v>108</v>
      </c>
      <c r="B42" s="30">
        <v>260</v>
      </c>
      <c r="C42" s="14">
        <f t="shared" si="2"/>
        <v>3.051643192488263</v>
      </c>
      <c r="E42" t="s">
        <v>255</v>
      </c>
      <c r="F42" s="30">
        <v>460</v>
      </c>
      <c r="G42" s="14">
        <f>F42*100/F$21</f>
        <v>6.891385767790262</v>
      </c>
    </row>
    <row r="43" spans="1:7" ht="12.75">
      <c r="A43" s="34" t="s">
        <v>109</v>
      </c>
      <c r="B43" s="30">
        <v>250</v>
      </c>
      <c r="C43" s="14">
        <f t="shared" si="2"/>
        <v>2.9342723004694835</v>
      </c>
      <c r="E43" t="s">
        <v>56</v>
      </c>
      <c r="F43" s="30">
        <v>15160</v>
      </c>
      <c r="G43" s="14" t="s">
        <v>338</v>
      </c>
    </row>
    <row r="44" spans="1:7" ht="12.75">
      <c r="A44" s="34" t="s">
        <v>110</v>
      </c>
      <c r="B44" s="30">
        <v>240</v>
      </c>
      <c r="C44" s="14">
        <f t="shared" si="2"/>
        <v>2.816901408450704</v>
      </c>
      <c r="F44" s="30"/>
      <c r="G44" s="14"/>
    </row>
    <row r="45" spans="1:7" ht="14.25">
      <c r="A45" s="34" t="s">
        <v>111</v>
      </c>
      <c r="B45" s="30">
        <v>2100</v>
      </c>
      <c r="C45" s="14">
        <f t="shared" si="2"/>
        <v>24.64788732394366</v>
      </c>
      <c r="E45" s="1" t="s">
        <v>57</v>
      </c>
      <c r="F45" s="29">
        <v>4475</v>
      </c>
      <c r="G45" s="26">
        <f>F45*100/F$45</f>
        <v>100</v>
      </c>
    </row>
    <row r="46" spans="1:7" ht="12.75">
      <c r="A46" s="34" t="s">
        <v>237</v>
      </c>
      <c r="B46" s="30">
        <v>470</v>
      </c>
      <c r="C46" s="14">
        <f t="shared" si="2"/>
        <v>5.516431924882629</v>
      </c>
      <c r="E46" t="s">
        <v>244</v>
      </c>
      <c r="F46" s="30">
        <v>515</v>
      </c>
      <c r="G46" s="14">
        <f aca="true" t="shared" si="3" ref="G46:G55">F46*100/F$45</f>
        <v>11.508379888268156</v>
      </c>
    </row>
    <row r="47" spans="1:7" ht="12.75">
      <c r="A47" s="34" t="s">
        <v>112</v>
      </c>
      <c r="B47" s="30">
        <v>80</v>
      </c>
      <c r="C47" s="14">
        <f t="shared" si="2"/>
        <v>0.9389671361502347</v>
      </c>
      <c r="E47" t="s">
        <v>245</v>
      </c>
      <c r="F47" s="30">
        <v>270</v>
      </c>
      <c r="G47" s="14">
        <f t="shared" si="3"/>
        <v>6.033519553072626</v>
      </c>
    </row>
    <row r="48" spans="1:7" ht="12.75">
      <c r="A48" s="34" t="s">
        <v>43</v>
      </c>
      <c r="B48" s="30">
        <v>425</v>
      </c>
      <c r="C48" s="14">
        <f>B48*100/B$29</f>
        <v>4.988262910798122</v>
      </c>
      <c r="E48" t="s">
        <v>246</v>
      </c>
      <c r="F48" s="30">
        <v>600</v>
      </c>
      <c r="G48" s="14">
        <f t="shared" si="3"/>
        <v>13.40782122905028</v>
      </c>
    </row>
    <row r="49" spans="1:7" ht="12.75">
      <c r="A49" s="84" t="s">
        <v>328</v>
      </c>
      <c r="B49" s="30"/>
      <c r="C49" s="14"/>
      <c r="E49" t="s">
        <v>247</v>
      </c>
      <c r="F49" s="30">
        <v>730</v>
      </c>
      <c r="G49" s="14">
        <f t="shared" si="3"/>
        <v>16.312849162011172</v>
      </c>
    </row>
    <row r="50" spans="1:7" ht="12.75">
      <c r="A50" s="84"/>
      <c r="B50" s="30">
        <v>485</v>
      </c>
      <c r="C50" s="14">
        <f>B50*100/B$29</f>
        <v>5.692488262910798</v>
      </c>
      <c r="E50" t="s">
        <v>248</v>
      </c>
      <c r="F50" s="30">
        <v>785</v>
      </c>
      <c r="G50" s="14">
        <f t="shared" si="3"/>
        <v>17.54189944134078</v>
      </c>
    </row>
    <row r="51" spans="1:7" ht="12.75">
      <c r="A51" s="34" t="s">
        <v>283</v>
      </c>
      <c r="B51" s="30">
        <v>600</v>
      </c>
      <c r="C51" s="14">
        <f>B51*100/B$29</f>
        <v>7.042253521126761</v>
      </c>
      <c r="E51" t="s">
        <v>249</v>
      </c>
      <c r="F51" s="30">
        <v>745</v>
      </c>
      <c r="G51" s="14">
        <f t="shared" si="3"/>
        <v>16.64804469273743</v>
      </c>
    </row>
    <row r="52" spans="1:7" ht="12.75" customHeight="1">
      <c r="A52" s="75" t="s">
        <v>329</v>
      </c>
      <c r="B52" s="30"/>
      <c r="C52" s="14"/>
      <c r="E52" t="s">
        <v>250</v>
      </c>
      <c r="F52" s="30">
        <v>340</v>
      </c>
      <c r="G52" s="14">
        <f t="shared" si="3"/>
        <v>7.597765363128492</v>
      </c>
    </row>
    <row r="53" spans="1:7" ht="12.75">
      <c r="A53" s="75"/>
      <c r="B53" s="30">
        <v>2465</v>
      </c>
      <c r="C53" s="14">
        <f>B53*100/B$29</f>
        <v>28.931924882629108</v>
      </c>
      <c r="E53" t="s">
        <v>251</v>
      </c>
      <c r="F53" s="30">
        <v>270</v>
      </c>
      <c r="G53" s="14">
        <f t="shared" si="3"/>
        <v>6.033519553072626</v>
      </c>
    </row>
    <row r="54" spans="1:7" ht="12.75">
      <c r="A54" s="34" t="s">
        <v>238</v>
      </c>
      <c r="B54" s="30">
        <v>740</v>
      </c>
      <c r="C54" s="14">
        <f>B54*100/B$29</f>
        <v>8.685446009389672</v>
      </c>
      <c r="E54" t="s">
        <v>252</v>
      </c>
      <c r="F54" s="30">
        <v>100</v>
      </c>
      <c r="G54" s="14">
        <f t="shared" si="3"/>
        <v>2.2346368715083798</v>
      </c>
    </row>
    <row r="55" spans="1:7" ht="12.75">
      <c r="A55" s="34" t="s">
        <v>113</v>
      </c>
      <c r="B55" s="30">
        <v>285</v>
      </c>
      <c r="C55" s="14">
        <f>B55*100/B$29</f>
        <v>3.3450704225352115</v>
      </c>
      <c r="E55" t="s">
        <v>253</v>
      </c>
      <c r="F55" s="30">
        <v>115</v>
      </c>
      <c r="G55" s="14">
        <f t="shared" si="3"/>
        <v>2.569832402234637</v>
      </c>
    </row>
    <row r="56" spans="1:7" ht="12.75">
      <c r="A56" s="34"/>
      <c r="B56" s="30"/>
      <c r="C56" s="14"/>
      <c r="E56" t="s">
        <v>256</v>
      </c>
      <c r="F56" s="30">
        <v>36639</v>
      </c>
      <c r="G56" s="14" t="s">
        <v>338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6325</v>
      </c>
      <c r="C58" s="14">
        <f>B58*100/B$29</f>
        <v>74.23708920187794</v>
      </c>
      <c r="E58" t="s">
        <v>290</v>
      </c>
      <c r="F58" s="30">
        <v>18545</v>
      </c>
      <c r="G58" s="14" t="s">
        <v>338</v>
      </c>
    </row>
    <row r="59" spans="1:7" ht="12.75">
      <c r="A59" s="34" t="s">
        <v>240</v>
      </c>
      <c r="B59" s="30">
        <v>735</v>
      </c>
      <c r="C59" s="14">
        <f>B59*100/B$29</f>
        <v>8.626760563380282</v>
      </c>
      <c r="E59" s="39" t="s">
        <v>257</v>
      </c>
      <c r="F59" s="30"/>
      <c r="G59" s="14"/>
    </row>
    <row r="60" spans="1:7" ht="12.75">
      <c r="A60" s="75" t="s">
        <v>330</v>
      </c>
      <c r="B60" s="30"/>
      <c r="C60" s="14"/>
      <c r="E60" t="s">
        <v>288</v>
      </c>
      <c r="F60" s="30">
        <v>32442</v>
      </c>
      <c r="G60" s="14" t="s">
        <v>338</v>
      </c>
    </row>
    <row r="61" spans="1:7" ht="13.5" thickBot="1">
      <c r="A61" s="75"/>
      <c r="B61" s="30">
        <v>1365</v>
      </c>
      <c r="C61" s="14">
        <f>B61*100/B$29</f>
        <v>16.02112676056338</v>
      </c>
      <c r="D61" s="20"/>
      <c r="E61" s="25" t="s">
        <v>188</v>
      </c>
      <c r="F61" s="31">
        <v>24481</v>
      </c>
      <c r="G61" s="32" t="s">
        <v>338</v>
      </c>
    </row>
    <row r="62" spans="1:7" ht="13.5" thickTop="1">
      <c r="A62" s="34" t="s">
        <v>115</v>
      </c>
      <c r="B62" s="30">
        <v>95</v>
      </c>
      <c r="C62" s="14">
        <f>B62*100/B$29</f>
        <v>1.1150234741784038</v>
      </c>
      <c r="E62" s="78" t="s">
        <v>194</v>
      </c>
      <c r="F62" s="69" t="s">
        <v>325</v>
      </c>
      <c r="G62" s="72" t="s">
        <v>326</v>
      </c>
    </row>
    <row r="63" spans="1:7" ht="12.75">
      <c r="A63" s="34"/>
      <c r="B63" s="30"/>
      <c r="C63" s="14"/>
      <c r="D63" s="47"/>
      <c r="E63" s="79"/>
      <c r="F63" s="70"/>
      <c r="G63" s="73"/>
    </row>
    <row r="64" spans="1:7" ht="12.75">
      <c r="A64" s="76" t="s">
        <v>44</v>
      </c>
      <c r="B64" s="30"/>
      <c r="C64" s="14"/>
      <c r="D64" s="47"/>
      <c r="E64" s="79"/>
      <c r="F64" s="70"/>
      <c r="G64" s="73"/>
    </row>
    <row r="65" spans="1:7" ht="12.75">
      <c r="A65" s="76"/>
      <c r="B65" s="29"/>
      <c r="C65" s="26"/>
      <c r="D65" s="38"/>
      <c r="E65" s="80"/>
      <c r="F65" s="71"/>
      <c r="G65" s="74"/>
    </row>
    <row r="66" spans="1:7" ht="12.75">
      <c r="A66" s="40" t="s">
        <v>45</v>
      </c>
      <c r="B66" s="29">
        <v>1420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130</v>
      </c>
      <c r="C67" s="45">
        <f>B67*100/B$66</f>
        <v>9.154929577464788</v>
      </c>
      <c r="E67" s="1" t="s">
        <v>58</v>
      </c>
      <c r="F67" s="29">
        <v>675</v>
      </c>
      <c r="G67" s="26">
        <v>15.083798882681565</v>
      </c>
    </row>
    <row r="68" spans="1:7" ht="12.75">
      <c r="A68" s="40" t="s">
        <v>46</v>
      </c>
      <c r="B68" s="29">
        <v>13585</v>
      </c>
      <c r="C68" s="26">
        <f>B68*100/B$68</f>
        <v>100</v>
      </c>
      <c r="E68" t="s">
        <v>285</v>
      </c>
      <c r="F68" s="30">
        <v>430</v>
      </c>
      <c r="G68" s="14">
        <v>18.818380743982495</v>
      </c>
    </row>
    <row r="69" spans="1:7" ht="12.75">
      <c r="A69" s="34" t="s">
        <v>116</v>
      </c>
      <c r="B69" s="30">
        <v>2540</v>
      </c>
      <c r="C69" s="14">
        <f>B69*100/B$68</f>
        <v>18.69709238130291</v>
      </c>
      <c r="E69" t="s">
        <v>59</v>
      </c>
      <c r="F69" s="30">
        <v>135</v>
      </c>
      <c r="G69" s="14">
        <v>20.930232558139537</v>
      </c>
    </row>
    <row r="70" spans="1:7" ht="12.75">
      <c r="A70" s="34" t="s">
        <v>47</v>
      </c>
      <c r="B70" s="33" t="s">
        <v>338</v>
      </c>
      <c r="C70" s="14">
        <v>53.5</v>
      </c>
      <c r="E70" s="77" t="s">
        <v>60</v>
      </c>
      <c r="F70" s="30"/>
      <c r="G70" s="14"/>
    </row>
    <row r="71" spans="1:7" ht="12.75">
      <c r="A71" s="34" t="s">
        <v>117</v>
      </c>
      <c r="B71" s="30">
        <v>11045</v>
      </c>
      <c r="C71" s="14">
        <f>B71*100/B$68</f>
        <v>81.30290761869709</v>
      </c>
      <c r="E71" s="77"/>
      <c r="F71" s="29">
        <v>280</v>
      </c>
      <c r="G71" s="26">
        <v>29.78723404255319</v>
      </c>
    </row>
    <row r="72" spans="1:7" ht="12.75">
      <c r="A72" s="34" t="s">
        <v>48</v>
      </c>
      <c r="B72" s="33" t="s">
        <v>338</v>
      </c>
      <c r="C72" s="14">
        <v>60.7</v>
      </c>
      <c r="E72" t="s">
        <v>286</v>
      </c>
      <c r="F72" s="30">
        <v>210</v>
      </c>
      <c r="G72" s="14">
        <v>39.62264150943396</v>
      </c>
    </row>
    <row r="73" spans="1:7" ht="12.75">
      <c r="A73" s="40" t="s">
        <v>49</v>
      </c>
      <c r="B73" s="29">
        <v>1945</v>
      </c>
      <c r="C73" s="26">
        <f>B73*100/B$73</f>
        <v>100</v>
      </c>
      <c r="E73" t="s">
        <v>61</v>
      </c>
      <c r="F73" s="30">
        <v>50</v>
      </c>
      <c r="G73" s="14">
        <v>43.47826086956522</v>
      </c>
    </row>
    <row r="74" spans="1:7" ht="12.75">
      <c r="A74" s="44" t="s">
        <v>118</v>
      </c>
      <c r="B74" s="46">
        <v>895</v>
      </c>
      <c r="C74" s="45">
        <f>B74*100/B$73</f>
        <v>46.01542416452442</v>
      </c>
      <c r="E74" s="1" t="s">
        <v>62</v>
      </c>
      <c r="F74" s="29">
        <v>2975</v>
      </c>
      <c r="G74" s="26">
        <v>17.53093694755451</v>
      </c>
    </row>
    <row r="75" spans="1:7" ht="12.75">
      <c r="A75" s="44"/>
      <c r="B75" s="57" t="s">
        <v>294</v>
      </c>
      <c r="C75" s="26" t="s">
        <v>294</v>
      </c>
      <c r="E75" t="s">
        <v>125</v>
      </c>
      <c r="F75" s="30">
        <v>2800</v>
      </c>
      <c r="G75" s="14">
        <v>17.61006289308176</v>
      </c>
    </row>
    <row r="76" spans="1:7" ht="12.75">
      <c r="A76" s="40"/>
      <c r="B76" s="57" t="s">
        <v>294</v>
      </c>
      <c r="C76" s="26" t="s">
        <v>294</v>
      </c>
      <c r="E76" t="s">
        <v>63</v>
      </c>
      <c r="F76" s="30">
        <v>605</v>
      </c>
      <c r="G76" s="14">
        <v>31.185567010309278</v>
      </c>
    </row>
    <row r="77" spans="1:7" ht="12.75">
      <c r="A77" s="34"/>
      <c r="B77" s="54"/>
      <c r="C77" s="14"/>
      <c r="E77" t="s">
        <v>287</v>
      </c>
      <c r="F77" s="30">
        <v>175</v>
      </c>
      <c r="G77" s="14">
        <v>16.431924882629108</v>
      </c>
    </row>
    <row r="78" spans="1:7" ht="12.75">
      <c r="A78" s="34"/>
      <c r="B78" s="54"/>
      <c r="C78" s="14"/>
      <c r="E78" t="s">
        <v>64</v>
      </c>
      <c r="F78" s="30">
        <v>150</v>
      </c>
      <c r="G78" s="14">
        <v>14.851485148514852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1430</v>
      </c>
      <c r="G79" s="32">
        <v>45.833333333333336</v>
      </c>
    </row>
    <row r="80" ht="13.5" thickTop="1">
      <c r="A80" s="65" t="s">
        <v>317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336</v>
      </c>
    </row>
    <row r="85" ht="14.25">
      <c r="A85" s="27" t="s">
        <v>187</v>
      </c>
    </row>
    <row r="86" ht="14.25">
      <c r="A86" s="27" t="s">
        <v>337</v>
      </c>
    </row>
    <row r="87" ht="12.75">
      <c r="A87" t="s">
        <v>229</v>
      </c>
    </row>
    <row r="88" ht="12.75">
      <c r="A88" t="s">
        <v>343</v>
      </c>
    </row>
  </sheetData>
  <mergeCells count="11">
    <mergeCell ref="E70:E71"/>
    <mergeCell ref="E62:E65"/>
    <mergeCell ref="A28:A29"/>
    <mergeCell ref="A35:A36"/>
    <mergeCell ref="A37:A38"/>
    <mergeCell ref="A49:A50"/>
    <mergeCell ref="F62:F65"/>
    <mergeCell ref="G62:G65"/>
    <mergeCell ref="A52:A53"/>
    <mergeCell ref="A60:A61"/>
    <mergeCell ref="A64:A65"/>
  </mergeCells>
  <printOptions/>
  <pageMargins left="0.52" right="0.45" top="0.53" bottom="0.38" header="0.5" footer="0.3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view="pageBreakPreview" zoomScaleNormal="75" zoomScaleSheetLayoutView="100" workbookViewId="0" topLeftCell="A59">
      <selection activeCell="A85" sqref="A85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8" t="s">
        <v>31</v>
      </c>
    </row>
    <row r="2" ht="15.75">
      <c r="A2" s="2" t="s">
        <v>297</v>
      </c>
    </row>
    <row r="3" ht="15">
      <c r="A3" s="64" t="s">
        <v>313</v>
      </c>
    </row>
    <row r="4" ht="14.25">
      <c r="A4" s="42" t="s">
        <v>335</v>
      </c>
    </row>
    <row r="5" ht="12.75">
      <c r="A5" t="s">
        <v>339</v>
      </c>
    </row>
    <row r="7" ht="13.5" thickBot="1">
      <c r="A7" s="3" t="s">
        <v>312</v>
      </c>
    </row>
    <row r="8" spans="1:7" ht="27.75" customHeight="1" thickTop="1">
      <c r="A8" s="59" t="s">
        <v>194</v>
      </c>
      <c r="B8" s="60" t="s">
        <v>195</v>
      </c>
      <c r="C8" s="61" t="s">
        <v>196</v>
      </c>
      <c r="D8" s="62"/>
      <c r="E8" s="63" t="s">
        <v>194</v>
      </c>
      <c r="F8" s="60" t="s">
        <v>195</v>
      </c>
      <c r="G8" s="61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334</v>
      </c>
      <c r="B10" s="29">
        <v>6765</v>
      </c>
      <c r="C10" s="26">
        <f>B10*100/B$10</f>
        <v>100</v>
      </c>
      <c r="E10" s="23" t="s">
        <v>65</v>
      </c>
      <c r="F10" s="29">
        <v>1015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2415</v>
      </c>
      <c r="C12" s="14">
        <f>B12*100/B$10</f>
        <v>35.69844789356984</v>
      </c>
      <c r="E12" s="24" t="s">
        <v>269</v>
      </c>
      <c r="F12" s="30">
        <v>75</v>
      </c>
      <c r="G12" s="48">
        <f aca="true" t="shared" si="0" ref="G12:G19">F12*100/F$10</f>
        <v>7.389162561576355</v>
      </c>
    </row>
    <row r="13" spans="1:7" ht="12.75">
      <c r="A13" s="6" t="s">
        <v>128</v>
      </c>
      <c r="B13" s="30">
        <v>4350</v>
      </c>
      <c r="C13" s="14">
        <f>B13*100/B$10</f>
        <v>64.30155210643015</v>
      </c>
      <c r="E13" s="18" t="s">
        <v>270</v>
      </c>
      <c r="F13" s="30">
        <v>25</v>
      </c>
      <c r="G13" s="14">
        <f t="shared" si="0"/>
        <v>2.4630541871921183</v>
      </c>
    </row>
    <row r="14" spans="1:7" ht="12.75">
      <c r="A14" s="6"/>
      <c r="B14" s="30"/>
      <c r="C14" s="14"/>
      <c r="E14" s="18" t="s">
        <v>251</v>
      </c>
      <c r="F14" s="30">
        <v>35</v>
      </c>
      <c r="G14" s="14">
        <f t="shared" si="0"/>
        <v>3.4482758620689653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105</v>
      </c>
      <c r="G15" s="14">
        <f t="shared" si="0"/>
        <v>10.344827586206897</v>
      </c>
    </row>
    <row r="16" spans="1:7" ht="12.75">
      <c r="A16" s="53" t="s">
        <v>129</v>
      </c>
      <c r="B16" s="46">
        <v>1290</v>
      </c>
      <c r="C16" s="14">
        <f aca="true" t="shared" si="1" ref="C16:C23">B16*100/B$10</f>
        <v>19.068736141906875</v>
      </c>
      <c r="E16" s="18" t="s">
        <v>272</v>
      </c>
      <c r="F16" s="30">
        <v>280</v>
      </c>
      <c r="G16" s="14">
        <f t="shared" si="0"/>
        <v>27.586206896551722</v>
      </c>
    </row>
    <row r="17" spans="1:7" ht="12.75">
      <c r="A17" s="53" t="s">
        <v>130</v>
      </c>
      <c r="B17" s="46">
        <v>265</v>
      </c>
      <c r="C17" s="14">
        <f t="shared" si="1"/>
        <v>3.917220990391722</v>
      </c>
      <c r="E17" s="18" t="s">
        <v>273</v>
      </c>
      <c r="F17" s="30">
        <v>320</v>
      </c>
      <c r="G17" s="14">
        <f t="shared" si="0"/>
        <v>31.527093596059114</v>
      </c>
    </row>
    <row r="18" spans="1:7" ht="12.75">
      <c r="A18" s="6" t="s">
        <v>131</v>
      </c>
      <c r="B18" s="30">
        <v>160</v>
      </c>
      <c r="C18" s="14">
        <f t="shared" si="1"/>
        <v>2.3651145602365116</v>
      </c>
      <c r="E18" s="18" t="s">
        <v>274</v>
      </c>
      <c r="F18" s="30">
        <v>160</v>
      </c>
      <c r="G18" s="14">
        <f t="shared" si="0"/>
        <v>15.763546798029557</v>
      </c>
    </row>
    <row r="19" spans="1:7" ht="12.75">
      <c r="A19" s="6" t="s">
        <v>132</v>
      </c>
      <c r="B19" s="30">
        <v>230</v>
      </c>
      <c r="C19" s="14">
        <f t="shared" si="1"/>
        <v>3.3998521803399853</v>
      </c>
      <c r="E19" s="18" t="s">
        <v>275</v>
      </c>
      <c r="F19" s="30">
        <v>20</v>
      </c>
      <c r="G19" s="14">
        <f t="shared" si="0"/>
        <v>1.9704433497536946</v>
      </c>
    </row>
    <row r="20" spans="1:7" ht="12.75">
      <c r="A20" s="6" t="s">
        <v>133</v>
      </c>
      <c r="B20" s="30">
        <v>390</v>
      </c>
      <c r="C20" s="14">
        <f t="shared" si="1"/>
        <v>5.764966740576496</v>
      </c>
      <c r="E20" s="24" t="s">
        <v>172</v>
      </c>
      <c r="F20" s="30">
        <v>297000</v>
      </c>
      <c r="G20" s="48" t="s">
        <v>338</v>
      </c>
    </row>
    <row r="21" spans="1:7" ht="12.75">
      <c r="A21" s="6" t="s">
        <v>134</v>
      </c>
      <c r="B21" s="30">
        <v>450</v>
      </c>
      <c r="C21" s="14">
        <f t="shared" si="1"/>
        <v>6.651884700665189</v>
      </c>
      <c r="F21" s="54"/>
      <c r="G21" s="17" t="s">
        <v>294</v>
      </c>
    </row>
    <row r="22" spans="1:7" ht="12.75">
      <c r="A22" s="6" t="s">
        <v>135</v>
      </c>
      <c r="B22" s="30">
        <v>3935</v>
      </c>
      <c r="C22" s="14">
        <f t="shared" si="1"/>
        <v>58.1670362158167</v>
      </c>
      <c r="E22" s="77" t="s">
        <v>66</v>
      </c>
      <c r="F22" s="29"/>
      <c r="G22" s="43" t="s">
        <v>294</v>
      </c>
    </row>
    <row r="23" spans="1:7" ht="12.75">
      <c r="A23" s="6" t="s">
        <v>136</v>
      </c>
      <c r="B23" s="30">
        <v>35</v>
      </c>
      <c r="C23" s="14">
        <f t="shared" si="1"/>
        <v>0.5173688100517368</v>
      </c>
      <c r="E23" s="77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805</v>
      </c>
      <c r="G24" s="48">
        <f aca="true" t="shared" si="2" ref="G24:G31">F24*100/F$10</f>
        <v>79.3103448275862</v>
      </c>
    </row>
    <row r="25" spans="1:7" ht="12.75">
      <c r="A25" s="6"/>
      <c r="B25" s="30"/>
      <c r="C25" s="14" t="s">
        <v>294</v>
      </c>
      <c r="E25" s="18" t="s">
        <v>67</v>
      </c>
      <c r="F25" s="30" t="s">
        <v>340</v>
      </c>
      <c r="G25" s="14" t="s">
        <v>340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 t="s">
        <v>340</v>
      </c>
      <c r="G26" s="14" t="s">
        <v>340</v>
      </c>
    </row>
    <row r="27" spans="1:7" ht="12.75">
      <c r="A27" s="6" t="s">
        <v>138</v>
      </c>
      <c r="B27" s="30">
        <v>95</v>
      </c>
      <c r="C27" s="14">
        <f aca="true" t="shared" si="3" ref="C27:C34">B27*100/B$10</f>
        <v>1.4042867701404287</v>
      </c>
      <c r="E27" s="18" t="s">
        <v>69</v>
      </c>
      <c r="F27" s="30">
        <v>40</v>
      </c>
      <c r="G27" s="14">
        <f t="shared" si="2"/>
        <v>3.9408866995073892</v>
      </c>
    </row>
    <row r="28" spans="1:7" ht="12.75">
      <c r="A28" s="6" t="s">
        <v>139</v>
      </c>
      <c r="B28" s="30">
        <v>370</v>
      </c>
      <c r="C28" s="14">
        <f t="shared" si="3"/>
        <v>5.469327420546933</v>
      </c>
      <c r="E28" s="18" t="s">
        <v>70</v>
      </c>
      <c r="F28" s="30">
        <v>75</v>
      </c>
      <c r="G28" s="14">
        <f t="shared" si="2"/>
        <v>7.389162561576355</v>
      </c>
    </row>
    <row r="29" spans="1:7" ht="12.75">
      <c r="A29" s="6" t="s">
        <v>140</v>
      </c>
      <c r="B29" s="30">
        <v>645</v>
      </c>
      <c r="C29" s="14">
        <f t="shared" si="3"/>
        <v>9.534368070953438</v>
      </c>
      <c r="E29" s="18" t="s">
        <v>71</v>
      </c>
      <c r="F29" s="30">
        <v>210</v>
      </c>
      <c r="G29" s="14">
        <f t="shared" si="2"/>
        <v>20.689655172413794</v>
      </c>
    </row>
    <row r="30" spans="1:7" ht="12.75">
      <c r="A30" s="53" t="s">
        <v>141</v>
      </c>
      <c r="B30" s="30">
        <v>1275</v>
      </c>
      <c r="C30" s="14">
        <f t="shared" si="3"/>
        <v>18.8470066518847</v>
      </c>
      <c r="E30" s="18" t="s">
        <v>72</v>
      </c>
      <c r="F30" s="30">
        <v>155</v>
      </c>
      <c r="G30" s="14">
        <f t="shared" si="2"/>
        <v>15.270935960591133</v>
      </c>
    </row>
    <row r="31" spans="1:7" ht="12.75">
      <c r="A31" s="53" t="s">
        <v>142</v>
      </c>
      <c r="B31" s="30">
        <v>2475</v>
      </c>
      <c r="C31" s="14">
        <f t="shared" si="3"/>
        <v>36.58536585365854</v>
      </c>
      <c r="E31" s="18" t="s">
        <v>73</v>
      </c>
      <c r="F31" s="30">
        <v>325</v>
      </c>
      <c r="G31" s="14">
        <f t="shared" si="2"/>
        <v>32.01970443349754</v>
      </c>
    </row>
    <row r="32" spans="1:7" ht="12.75">
      <c r="A32" s="53" t="s">
        <v>143</v>
      </c>
      <c r="B32" s="30">
        <v>1190</v>
      </c>
      <c r="C32" s="14">
        <f t="shared" si="3"/>
        <v>17.590539541759053</v>
      </c>
      <c r="E32" s="18" t="s">
        <v>74</v>
      </c>
      <c r="F32" s="30">
        <v>1697</v>
      </c>
      <c r="G32" s="14" t="s">
        <v>338</v>
      </c>
    </row>
    <row r="33" spans="1:7" ht="12.75">
      <c r="A33" s="6" t="s">
        <v>144</v>
      </c>
      <c r="B33" s="30">
        <v>580</v>
      </c>
      <c r="C33" s="14">
        <f t="shared" si="3"/>
        <v>8.573540280857355</v>
      </c>
      <c r="E33" s="18" t="s">
        <v>174</v>
      </c>
      <c r="F33" s="30">
        <v>210</v>
      </c>
      <c r="G33" s="14">
        <f>F33*100/F$10</f>
        <v>20.689655172413794</v>
      </c>
    </row>
    <row r="34" spans="1:7" ht="12.75">
      <c r="A34" s="6" t="s">
        <v>145</v>
      </c>
      <c r="B34" s="30">
        <v>135</v>
      </c>
      <c r="C34" s="14">
        <f t="shared" si="3"/>
        <v>1.9955654101995566</v>
      </c>
      <c r="E34" s="52" t="s">
        <v>75</v>
      </c>
      <c r="F34" s="30">
        <v>269</v>
      </c>
      <c r="G34" s="14" t="s">
        <v>338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77" t="s">
        <v>76</v>
      </c>
      <c r="F36" s="30"/>
      <c r="G36" s="14" t="s">
        <v>294</v>
      </c>
    </row>
    <row r="37" spans="1:7" ht="12.75">
      <c r="A37" s="6" t="s">
        <v>267</v>
      </c>
      <c r="B37" s="30">
        <v>1905</v>
      </c>
      <c r="C37" s="14">
        <f aca="true" t="shared" si="4" ref="C37:C42">B37*100/B$10</f>
        <v>28.159645232815965</v>
      </c>
      <c r="E37" s="77"/>
      <c r="F37" s="30"/>
      <c r="G37" s="14" t="s">
        <v>294</v>
      </c>
    </row>
    <row r="38" spans="1:7" ht="12.75">
      <c r="A38" s="6" t="s">
        <v>146</v>
      </c>
      <c r="B38" s="30">
        <v>2340</v>
      </c>
      <c r="C38" s="14">
        <f t="shared" si="4"/>
        <v>34.58980044345898</v>
      </c>
      <c r="E38" s="77"/>
      <c r="F38" s="30"/>
      <c r="G38" s="14" t="s">
        <v>294</v>
      </c>
    </row>
    <row r="39" spans="1:7" ht="12.75">
      <c r="A39" s="6" t="s">
        <v>147</v>
      </c>
      <c r="B39" s="30">
        <v>1220</v>
      </c>
      <c r="C39" s="14">
        <f t="shared" si="4"/>
        <v>18.0339985218034</v>
      </c>
      <c r="E39" s="18" t="s">
        <v>259</v>
      </c>
      <c r="F39" s="30">
        <v>265</v>
      </c>
      <c r="G39" s="14">
        <f aca="true" t="shared" si="5" ref="G39:G45">F39*100/F$10</f>
        <v>26.108374384236452</v>
      </c>
    </row>
    <row r="40" spans="1:7" ht="12.75">
      <c r="A40" s="6" t="s">
        <v>148</v>
      </c>
      <c r="B40" s="30">
        <v>925</v>
      </c>
      <c r="C40" s="14">
        <f t="shared" si="4"/>
        <v>13.673318551367332</v>
      </c>
      <c r="E40" s="18" t="s">
        <v>260</v>
      </c>
      <c r="F40" s="30">
        <v>105</v>
      </c>
      <c r="G40" s="14">
        <f t="shared" si="5"/>
        <v>10.344827586206897</v>
      </c>
    </row>
    <row r="41" spans="1:7" ht="12.75">
      <c r="A41" s="53" t="s">
        <v>149</v>
      </c>
      <c r="B41" s="46">
        <v>300</v>
      </c>
      <c r="C41" s="14">
        <f t="shared" si="4"/>
        <v>4.434589800443459</v>
      </c>
      <c r="E41" s="18" t="s">
        <v>261</v>
      </c>
      <c r="F41" s="30">
        <v>70</v>
      </c>
      <c r="G41" s="14">
        <f t="shared" si="5"/>
        <v>6.896551724137931</v>
      </c>
    </row>
    <row r="42" spans="1:7" ht="12.75">
      <c r="A42" s="53" t="s">
        <v>150</v>
      </c>
      <c r="B42" s="46">
        <v>70</v>
      </c>
      <c r="C42" s="14">
        <f t="shared" si="4"/>
        <v>1.0347376201034737</v>
      </c>
      <c r="E42" s="18" t="s">
        <v>262</v>
      </c>
      <c r="F42" s="30">
        <v>130</v>
      </c>
      <c r="G42" s="14">
        <f t="shared" si="5"/>
        <v>12.807881773399014</v>
      </c>
    </row>
    <row r="43" spans="1:7" ht="12.75">
      <c r="A43" s="6"/>
      <c r="B43" s="30"/>
      <c r="C43" s="14" t="s">
        <v>294</v>
      </c>
      <c r="E43" s="18" t="s">
        <v>263</v>
      </c>
      <c r="F43" s="30">
        <v>45</v>
      </c>
      <c r="G43" s="14">
        <f t="shared" si="5"/>
        <v>4.433497536945813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390</v>
      </c>
      <c r="G44" s="14">
        <f t="shared" si="5"/>
        <v>38.423645320197046</v>
      </c>
    </row>
    <row r="45" spans="1:7" ht="12.75">
      <c r="A45" s="6" t="s">
        <v>151</v>
      </c>
      <c r="B45" s="30">
        <v>1445</v>
      </c>
      <c r="C45" s="14">
        <f aca="true" t="shared" si="6" ref="C45:C53">B45*100/B$10</f>
        <v>21.359940872135994</v>
      </c>
      <c r="E45" s="18" t="s">
        <v>175</v>
      </c>
      <c r="F45" s="30">
        <v>10</v>
      </c>
      <c r="G45" s="14">
        <f t="shared" si="5"/>
        <v>0.9852216748768473</v>
      </c>
    </row>
    <row r="46" spans="1:7" ht="12.75">
      <c r="A46" s="6" t="s">
        <v>152</v>
      </c>
      <c r="B46" s="30">
        <v>1950</v>
      </c>
      <c r="C46" s="14">
        <f t="shared" si="6"/>
        <v>28.824833702882483</v>
      </c>
      <c r="E46" s="21"/>
      <c r="F46" s="30"/>
      <c r="G46" s="14" t="s">
        <v>294</v>
      </c>
    </row>
    <row r="47" spans="1:7" ht="12.75">
      <c r="A47" s="6" t="s">
        <v>153</v>
      </c>
      <c r="B47" s="30">
        <v>1500</v>
      </c>
      <c r="C47" s="14">
        <f t="shared" si="6"/>
        <v>22.172949002217294</v>
      </c>
      <c r="E47" s="21" t="s">
        <v>77</v>
      </c>
      <c r="F47" s="29">
        <v>4350</v>
      </c>
      <c r="G47" s="26">
        <f>F47*100/F$47</f>
        <v>100</v>
      </c>
    </row>
    <row r="48" spans="1:7" ht="12.75">
      <c r="A48" s="6" t="s">
        <v>154</v>
      </c>
      <c r="B48" s="30">
        <v>745</v>
      </c>
      <c r="C48" s="14">
        <f t="shared" si="6"/>
        <v>11.012564671101256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485</v>
      </c>
      <c r="C49" s="14">
        <f t="shared" si="6"/>
        <v>7.169253510716925</v>
      </c>
      <c r="E49" s="18" t="s">
        <v>176</v>
      </c>
      <c r="F49" s="30">
        <v>395</v>
      </c>
      <c r="G49" s="14">
        <f aca="true" t="shared" si="7" ref="G49:G56">F49*100/F$47</f>
        <v>9.080459770114942</v>
      </c>
    </row>
    <row r="50" spans="1:7" ht="12.75">
      <c r="A50" s="6" t="s">
        <v>156</v>
      </c>
      <c r="B50" s="30">
        <v>285</v>
      </c>
      <c r="C50" s="14">
        <f t="shared" si="6"/>
        <v>4.212860310421286</v>
      </c>
      <c r="E50" s="18" t="s">
        <v>177</v>
      </c>
      <c r="F50" s="30">
        <v>225</v>
      </c>
      <c r="G50" s="14">
        <f t="shared" si="7"/>
        <v>5.172413793103448</v>
      </c>
    </row>
    <row r="51" spans="1:7" ht="12.75">
      <c r="A51" s="6" t="s">
        <v>157</v>
      </c>
      <c r="B51" s="30">
        <v>185</v>
      </c>
      <c r="C51" s="14">
        <f t="shared" si="6"/>
        <v>2.7346637102734666</v>
      </c>
      <c r="E51" s="18" t="s">
        <v>178</v>
      </c>
      <c r="F51" s="30">
        <v>270</v>
      </c>
      <c r="G51" s="14">
        <f t="shared" si="7"/>
        <v>6.206896551724138</v>
      </c>
    </row>
    <row r="52" spans="1:7" ht="12.75">
      <c r="A52" s="6" t="s">
        <v>158</v>
      </c>
      <c r="B52" s="30">
        <v>80</v>
      </c>
      <c r="C52" s="14">
        <f t="shared" si="6"/>
        <v>1.1825572801182558</v>
      </c>
      <c r="E52" s="18" t="s">
        <v>179</v>
      </c>
      <c r="F52" s="30">
        <v>1180</v>
      </c>
      <c r="G52" s="14">
        <f t="shared" si="7"/>
        <v>27.126436781609197</v>
      </c>
    </row>
    <row r="53" spans="1:7" ht="12.75">
      <c r="A53" s="53" t="s">
        <v>159</v>
      </c>
      <c r="B53" s="30">
        <v>90</v>
      </c>
      <c r="C53" s="14">
        <f t="shared" si="6"/>
        <v>1.3303769401330376</v>
      </c>
      <c r="E53" s="18" t="s">
        <v>180</v>
      </c>
      <c r="F53" s="30">
        <v>1030</v>
      </c>
      <c r="G53" s="14">
        <f t="shared" si="7"/>
        <v>23.67816091954023</v>
      </c>
    </row>
    <row r="54" spans="1:7" ht="12.75">
      <c r="A54" s="53" t="s">
        <v>160</v>
      </c>
      <c r="B54" s="33">
        <v>2.5</v>
      </c>
      <c r="C54" s="14" t="s">
        <v>338</v>
      </c>
      <c r="E54" s="18" t="s">
        <v>181</v>
      </c>
      <c r="F54" s="30">
        <v>880</v>
      </c>
      <c r="G54" s="14">
        <f t="shared" si="7"/>
        <v>20.229885057471265</v>
      </c>
    </row>
    <row r="55" spans="1:7" ht="12.75">
      <c r="A55" s="6"/>
      <c r="B55" s="30"/>
      <c r="C55" s="14" t="s">
        <v>294</v>
      </c>
      <c r="E55" s="18" t="s">
        <v>182</v>
      </c>
      <c r="F55" s="30">
        <v>170</v>
      </c>
      <c r="G55" s="14">
        <f t="shared" si="7"/>
        <v>3.9080459770114944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200</v>
      </c>
      <c r="G56" s="45">
        <f t="shared" si="7"/>
        <v>4.597701149425287</v>
      </c>
    </row>
    <row r="57" spans="1:7" ht="12.75">
      <c r="A57" s="6" t="s">
        <v>161</v>
      </c>
      <c r="B57" s="30">
        <v>1675</v>
      </c>
      <c r="C57" s="14">
        <f>B57*100/B$10</f>
        <v>24.75979305247598</v>
      </c>
      <c r="E57" s="18" t="s">
        <v>184</v>
      </c>
      <c r="F57" s="30">
        <v>752</v>
      </c>
      <c r="G57" s="14" t="s">
        <v>338</v>
      </c>
    </row>
    <row r="58" spans="1:7" ht="12.75">
      <c r="A58" s="6" t="s">
        <v>162</v>
      </c>
      <c r="B58" s="30">
        <v>3080</v>
      </c>
      <c r="C58" s="14">
        <f>B58*100/B$10</f>
        <v>45.52845528455285</v>
      </c>
      <c r="E58" s="18"/>
      <c r="F58" s="30"/>
      <c r="G58" s="14" t="s">
        <v>294</v>
      </c>
    </row>
    <row r="59" spans="1:7" ht="12.75">
      <c r="A59" s="6" t="s">
        <v>163</v>
      </c>
      <c r="B59" s="30">
        <v>1550</v>
      </c>
      <c r="C59" s="14">
        <f>B59*100/B$10</f>
        <v>22.912047302291203</v>
      </c>
      <c r="E59" s="77" t="s">
        <v>78</v>
      </c>
      <c r="F59" s="30"/>
      <c r="G59" s="14" t="s">
        <v>294</v>
      </c>
    </row>
    <row r="60" spans="1:7" ht="12.75">
      <c r="A60" s="6" t="s">
        <v>164</v>
      </c>
      <c r="B60" s="30">
        <v>460</v>
      </c>
      <c r="C60" s="14">
        <f>B60*100/B$10</f>
        <v>6.7997043606799705</v>
      </c>
      <c r="E60" s="77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395</v>
      </c>
      <c r="G61" s="14">
        <f aca="true" t="shared" si="8" ref="G61:G67">F61*100/F$47</f>
        <v>9.080459770114942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430</v>
      </c>
      <c r="G62" s="14">
        <f t="shared" si="8"/>
        <v>9.885057471264368</v>
      </c>
    </row>
    <row r="63" spans="1:7" ht="12.75">
      <c r="A63" s="53" t="s">
        <v>165</v>
      </c>
      <c r="B63" s="46">
        <v>300</v>
      </c>
      <c r="C63" s="14">
        <f aca="true" t="shared" si="9" ref="C63:C71">B63*100/B$10</f>
        <v>4.434589800443459</v>
      </c>
      <c r="E63" s="18" t="s">
        <v>261</v>
      </c>
      <c r="F63" s="30">
        <v>375</v>
      </c>
      <c r="G63" s="14">
        <f t="shared" si="8"/>
        <v>8.620689655172415</v>
      </c>
    </row>
    <row r="64" spans="1:7" ht="12.75">
      <c r="A64" s="53" t="s">
        <v>280</v>
      </c>
      <c r="B64" s="46">
        <v>90</v>
      </c>
      <c r="C64" s="14">
        <f t="shared" si="9"/>
        <v>1.3303769401330376</v>
      </c>
      <c r="E64" s="18" t="s">
        <v>262</v>
      </c>
      <c r="F64" s="30">
        <v>415</v>
      </c>
      <c r="G64" s="14">
        <f t="shared" si="8"/>
        <v>9.540229885057471</v>
      </c>
    </row>
    <row r="65" spans="1:7" ht="12.75">
      <c r="A65" s="6" t="s">
        <v>166</v>
      </c>
      <c r="B65" s="30">
        <v>4070</v>
      </c>
      <c r="C65" s="14">
        <f t="shared" si="9"/>
        <v>60.16260162601626</v>
      </c>
      <c r="E65" s="18" t="s">
        <v>263</v>
      </c>
      <c r="F65" s="30">
        <v>345</v>
      </c>
      <c r="G65" s="14">
        <f t="shared" si="8"/>
        <v>7.931034482758621</v>
      </c>
    </row>
    <row r="66" spans="1:7" ht="12.75">
      <c r="A66" s="6" t="s">
        <v>281</v>
      </c>
      <c r="B66" s="30" t="s">
        <v>340</v>
      </c>
      <c r="C66" s="14" t="s">
        <v>340</v>
      </c>
      <c r="E66" s="18" t="s">
        <v>264</v>
      </c>
      <c r="F66" s="30">
        <v>1730</v>
      </c>
      <c r="G66" s="14">
        <f t="shared" si="8"/>
        <v>39.770114942528735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665</v>
      </c>
      <c r="G67" s="14">
        <f t="shared" si="8"/>
        <v>15.28735632183908</v>
      </c>
    </row>
    <row r="68" spans="1:7" ht="12.75">
      <c r="A68" s="6" t="s">
        <v>168</v>
      </c>
      <c r="B68" s="30" t="s">
        <v>340</v>
      </c>
      <c r="C68" s="14" t="s">
        <v>340</v>
      </c>
      <c r="E68" s="18"/>
      <c r="F68" s="30"/>
      <c r="G68" s="14"/>
    </row>
    <row r="69" spans="1:7" ht="12.75">
      <c r="A69" s="6" t="s">
        <v>169</v>
      </c>
      <c r="B69" s="30">
        <v>65</v>
      </c>
      <c r="C69" s="14">
        <f t="shared" si="9"/>
        <v>0.9608277900960828</v>
      </c>
      <c r="E69" s="18"/>
      <c r="F69" s="30"/>
      <c r="G69" s="14"/>
    </row>
    <row r="70" spans="1:7" ht="12.75">
      <c r="A70" s="6" t="s">
        <v>170</v>
      </c>
      <c r="B70" s="30">
        <v>4</v>
      </c>
      <c r="C70" s="14">
        <f t="shared" si="9"/>
        <v>0.059127864005912786</v>
      </c>
      <c r="E70" s="18"/>
      <c r="F70" s="30"/>
      <c r="G70" s="14"/>
    </row>
    <row r="71" spans="1:7" ht="12.75">
      <c r="A71" s="6" t="s">
        <v>171</v>
      </c>
      <c r="B71" s="30">
        <v>2240</v>
      </c>
      <c r="C71" s="14">
        <f t="shared" si="9"/>
        <v>33.11160384331116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125</v>
      </c>
      <c r="C74" s="14">
        <f>B74*100/B$10</f>
        <v>1.8477457501847745</v>
      </c>
      <c r="E74" s="18"/>
      <c r="F74" s="30"/>
      <c r="G74" s="14"/>
    </row>
    <row r="75" spans="1:7" ht="12.75">
      <c r="A75" s="6" t="s">
        <v>296</v>
      </c>
      <c r="B75" s="30">
        <v>100</v>
      </c>
      <c r="C75" s="14">
        <f>B75*100/B$10</f>
        <v>1.4781966001478197</v>
      </c>
      <c r="E75" s="18"/>
      <c r="F75" s="30"/>
      <c r="G75" s="14"/>
    </row>
    <row r="76" spans="1:7" ht="13.5" thickBot="1">
      <c r="A76" s="15" t="s">
        <v>192</v>
      </c>
      <c r="B76" s="31">
        <v>105</v>
      </c>
      <c r="C76" s="32">
        <f>B76*100/B$10</f>
        <v>1.5521064301552105</v>
      </c>
      <c r="D76" s="20"/>
      <c r="E76" s="19"/>
      <c r="F76" s="31"/>
      <c r="G76" s="32"/>
    </row>
    <row r="77" ht="13.5" thickTop="1">
      <c r="A77" s="65" t="s">
        <v>317</v>
      </c>
    </row>
    <row r="78" ht="12.75">
      <c r="A78" s="2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336</v>
      </c>
    </row>
    <row r="82" ht="14.25">
      <c r="A82" s="27" t="s">
        <v>187</v>
      </c>
    </row>
    <row r="83" ht="14.25">
      <c r="A83" s="27" t="s">
        <v>337</v>
      </c>
    </row>
    <row r="84" ht="12.75">
      <c r="A84" t="s">
        <v>229</v>
      </c>
    </row>
    <row r="85" ht="12.75">
      <c r="A85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2006-06-09T12:49:03Z</dcterms:modified>
  <cp:category/>
  <cp:version/>
  <cp:contentType/>
  <cp:contentStatus/>
</cp:coreProperties>
</file>