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Zimbabwe" sheetId="1" r:id="rId1"/>
    <sheet name="FBP2-Zimbabwe" sheetId="2" r:id="rId2"/>
    <sheet name="FBP3-Zimbabwe" sheetId="3" r:id="rId3"/>
  </sheets>
  <definedNames>
    <definedName name="_xlnm.Print_Area" localSheetId="0">'FBP1-Zimbabwe'!$A$2:$G$90</definedName>
    <definedName name="_xlnm.Print_Area" localSheetId="1">'FBP2-Zimbabwe'!$A$2:$G$86</definedName>
    <definedName name="_xlnm.Print_Area" localSheetId="2">'FBP3-Zimbabwe'!$A$2:$G$83</definedName>
  </definedNames>
  <calcPr fullCalcOnLoad="1"/>
</workbook>
</file>

<file path=xl/sharedStrings.xml><?xml version="1.0" encoding="utf-8"?>
<sst xmlns="http://schemas.openxmlformats.org/spreadsheetml/2006/main" count="484" uniqueCount="363">
  <si>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</si>
  <si>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</si>
  <si>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</si>
  <si>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</si>
  <si>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</si>
  <si>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</si>
  <si>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</si>
  <si>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</si>
  <si>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</si>
  <si>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</si>
  <si>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</si>
  <si>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</si>
  <si>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</si>
  <si>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</si>
  <si>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</si>
  <si>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</si>
  <si>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</si>
  <si>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</si>
  <si>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</si>
  <si>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</si>
  <si>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</si>
  <si>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</si>
  <si>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</si>
  <si>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</si>
  <si>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</si>
  <si>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</si>
  <si>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</si>
  <si>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</si>
  <si>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</si>
  <si>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</si>
  <si>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</si>
  <si>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</si>
  <si>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</si>
  <si>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</si>
  <si>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</si>
  <si>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</si>
  <si>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</si>
  <si>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</si>
  <si>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</si>
  <si>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</si>
  <si>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</si>
  <si>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</si>
  <si>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</si>
  <si>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</si>
  <si>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</si>
  <si>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</si>
  <si>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</si>
  <si>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</si>
  <si>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</si>
  <si>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</si>
  <si>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</si>
  <si>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</si>
  <si>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</si>
  <si>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</si>
  <si>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</si>
  <si>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</si>
  <si>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</si>
  <si>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</si>
  <si>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</si>
  <si>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</si>
  <si>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</si>
  <si>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</si>
  <si>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</si>
  <si>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</si>
  <si>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</si>
  <si>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</si>
  <si>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</si>
  <si>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</si>
  <si>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</si>
  <si>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</si>
  <si>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</si>
  <si>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</si>
  <si>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</si>
  <si>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</si>
  <si>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</si>
  <si>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</si>
  <si>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</si>
  <si>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</si>
  <si>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</si>
  <si>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</si>
  <si>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</si>
  <si>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</si>
  <si>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</si>
  <si>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</si>
  <si>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</si>
  <si>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</si>
  <si>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</si>
  <si>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</si>
  <si>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</si>
  <si>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</si>
  <si>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</si>
  <si>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</si>
  <si>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</si>
  <si>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</si>
  <si>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</si>
  <si>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</si>
  <si>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</si>
  <si>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</si>
  <si>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</si>
  <si>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</si>
  <si>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</si>
  <si>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</si>
  <si>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</si>
  <si>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</si>
  <si>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</si>
  <si>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</si>
  <si>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</si>
  <si>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</si>
  <si>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</si>
  <si>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</si>
  <si>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</si>
  <si>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</si>
  <si>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</si>
  <si>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</si>
  <si>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</si>
  <si>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</si>
  <si>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</si>
  <si>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</si>
  <si>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</si>
  <si>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</si>
  <si>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</si>
  <si>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</si>
  <si>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</si>
  <si>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</si>
  <si>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</si>
  <si>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</si>
  <si>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</si>
  <si>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</si>
  <si>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</si>
  <si>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</si>
  <si>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</si>
  <si>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</si>
  <si>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</si>
  <si>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</si>
  <si>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</si>
  <si>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</si>
  <si>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</si>
  <si>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</si>
  <si>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</si>
  <si>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</si>
  <si>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</si>
  <si>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</si>
  <si>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</si>
  <si>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</si>
  <si>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</si>
  <si>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</si>
  <si>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</si>
  <si>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</si>
  <si>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</si>
  <si>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</si>
  <si>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</si>
  <si>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</si>
  <si>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</si>
  <si>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</si>
  <si>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</si>
  <si>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</si>
  <si>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</si>
  <si>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</si>
  <si>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</si>
  <si>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</si>
  <si>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</si>
  <si>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</si>
  <si>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</si>
  <si>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</si>
  <si>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</si>
  <si>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</si>
  <si>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</si>
  <si>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</si>
  <si>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</si>
  <si>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</si>
  <si>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</si>
  <si>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</si>
  <si>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</si>
  <si>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</si>
  <si>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</si>
  <si>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</si>
  <si>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</si>
  <si>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</si>
  <si>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</si>
  <si>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</si>
  <si>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</si>
  <si>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</si>
  <si>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</si>
  <si>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</si>
  <si>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</si>
  <si>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</si>
  <si>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</si>
  <si>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</si>
  <si>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</si>
  <si>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</si>
  <si>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</si>
  <si>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</si>
  <si>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</si>
  <si>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</si>
  <si>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</si>
  <si>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</si>
  <si>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</si>
  <si>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</si>
  <si>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</si>
  <si>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</si>
  <si>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</si>
  <si>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</si>
  <si>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</si>
  <si>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</si>
  <si>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</si>
  <si>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</si>
  <si>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</si>
  <si>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</si>
  <si>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</si>
  <si>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</si>
  <si>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</si>
  <si>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</si>
  <si>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</si>
  <si>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</si>
  <si>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</si>
  <si>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</si>
  <si>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</si>
  <si>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</si>
  <si>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</si>
  <si>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</si>
  <si>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</si>
  <si>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</si>
  <si>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</si>
  <si>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</si>
  <si>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</si>
  <si>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</si>
  <si>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</si>
  <si>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</si>
  <si>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</si>
  <si>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</si>
  <si>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</si>
  <si>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</si>
  <si>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</si>
  <si>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</si>
  <si>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</si>
  <si>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</si>
  <si>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</si>
  <si>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</si>
  <si>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</si>
  <si>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</si>
  <si>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</si>
  <si>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</si>
  <si>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</si>
  <si>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</si>
  <si>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</si>
  <si>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</si>
  <si>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</si>
  <si>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</si>
  <si>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</si>
  <si>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</si>
  <si>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</si>
  <si>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</si>
  <si>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</si>
  <si>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</si>
  <si>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</si>
  <si>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</si>
  <si>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</si>
  <si>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</si>
  <si>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</si>
  <si>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</si>
  <si>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</si>
  <si>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</si>
  <si>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</si>
  <si>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</si>
  <si>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</si>
  <si>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</si>
  <si>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</si>
  <si>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</si>
  <si>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</si>
  <si>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</si>
  <si>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</si>
  <si>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</si>
  <si>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</si>
  <si>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</si>
  <si>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</si>
  <si>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</si>
  <si>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</si>
  <si>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</si>
  <si>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</si>
  <si>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</si>
  <si>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</si>
  <si>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</si>
  <si>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</si>
  <si>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</si>
  <si>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</si>
  <si>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</si>
  <si>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</si>
  <si>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</si>
  <si>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</si>
  <si>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</si>
  <si>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</si>
  <si>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</si>
  <si>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</si>
  <si>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</si>
  <si>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</si>
  <si>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</si>
  <si>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</si>
  <si>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</si>
  <si>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</si>
  <si>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</si>
  <si>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</si>
  <si>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</si>
  <si>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</si>
  <si>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</si>
  <si>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</si>
  <si>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</si>
  <si>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</si>
  <si>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</si>
  <si>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</si>
  <si>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</si>
  <si>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</si>
  <si>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</si>
  <si>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</si>
  <si>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</si>
  <si>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</si>
  <si>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</si>
  <si>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</si>
  <si>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</si>
  <si>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</si>
  <si>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</si>
  <si>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</si>
  <si>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</si>
  <si>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</si>
  <si>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</si>
  <si>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</si>
  <si>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</si>
  <si>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</si>
  <si>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</si>
  <si>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</si>
  <si>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</si>
  <si>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</si>
  <si>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</si>
  <si>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</si>
  <si>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</si>
  <si>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</si>
  <si>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</si>
  <si>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</si>
  <si>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</si>
  <si>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</si>
  <si>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</si>
  <si>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</si>
  <si>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</si>
  <si>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</si>
  <si>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</si>
  <si>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</si>
  <si>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</si>
  <si>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</si>
  <si>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</si>
  <si>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</si>
  <si>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</si>
  <si>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</si>
  <si>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</si>
  <si>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</si>
  <si>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</si>
  <si>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</si>
  <si>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</si>
  <si>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</si>
  <si>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</si>
  <si>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Zimbabwe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</si>
  <si>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Zimbabwe to a U.S. citizen parent are considered native and are not included in this table.</t>
    </r>
  </si>
  <si>
    <t>-</t>
  </si>
  <si>
    <t>FOOTNOTES:</t>
  </si>
  <si>
    <t>File with 3 worksheets.  All worksheets are tables with row headers in column A and E and column headers in row 8.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</si>
</sst>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SheetLayoutView="75" workbookViewId="0" topLeftCell="A1">
      <selection activeCell="A33" sqref="A33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3" customHeight="1">
      <c r="A1" s="1" t="s">
        <v>362</v>
      </c>
    </row>
    <row r="2" ht="15.75">
      <c r="A2" s="2" t="s">
        <v>355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17"/>
      <c r="F9" s="16"/>
      <c r="G9" s="17"/>
    </row>
    <row r="10" spans="1:7" ht="12.75">
      <c r="A10" s="18" t="s">
        <v>327</v>
      </c>
      <c r="B10" s="19">
        <v>10685</v>
      </c>
      <c r="C10" s="20">
        <f>B10*100/B$10</f>
        <v>100</v>
      </c>
      <c r="E10" s="21" t="s">
        <v>138</v>
      </c>
      <c r="F10" s="22"/>
      <c r="G10" s="23"/>
    </row>
    <row r="11" spans="1:7" ht="12.75">
      <c r="A11" s="18" t="s">
        <v>141</v>
      </c>
      <c r="B11" s="24"/>
      <c r="C11" s="23"/>
      <c r="E11" s="21" t="s">
        <v>190</v>
      </c>
      <c r="F11" s="24">
        <v>10685</v>
      </c>
      <c r="G11" s="25">
        <f>F11*100/F$11</f>
        <v>100</v>
      </c>
    </row>
    <row r="12" spans="1:7" ht="12.75">
      <c r="A12" s="26" t="s">
        <v>142</v>
      </c>
      <c r="B12" s="19">
        <v>3295</v>
      </c>
      <c r="C12" s="27">
        <f aca="true" t="shared" si="0" ref="C12:C19">B12*100/B$10</f>
        <v>30.837622835751052</v>
      </c>
      <c r="E12" s="1" t="s">
        <v>348</v>
      </c>
      <c r="F12" s="19">
        <v>5475</v>
      </c>
      <c r="G12" s="27">
        <f>F12*100/F$11</f>
        <v>51.240056153486194</v>
      </c>
    </row>
    <row r="13" spans="1:7" ht="12.75">
      <c r="A13" s="26" t="s">
        <v>324</v>
      </c>
      <c r="B13" s="19">
        <v>545</v>
      </c>
      <c r="C13" s="27">
        <f t="shared" si="0"/>
        <v>5.100608329433785</v>
      </c>
      <c r="E13" s="1" t="s">
        <v>349</v>
      </c>
      <c r="F13" s="19">
        <v>5210</v>
      </c>
      <c r="G13" s="27">
        <f>F13*100/F$11</f>
        <v>48.759943846513806</v>
      </c>
    </row>
    <row r="14" spans="1:7" ht="12.75">
      <c r="A14" s="26" t="s">
        <v>143</v>
      </c>
      <c r="B14" s="19">
        <v>1315</v>
      </c>
      <c r="C14" s="27">
        <f t="shared" si="0"/>
        <v>12.30697239120262</v>
      </c>
      <c r="F14" s="19"/>
      <c r="G14" s="27"/>
    </row>
    <row r="15" spans="1:7" ht="12.75">
      <c r="A15" s="26" t="s">
        <v>303</v>
      </c>
      <c r="B15" s="19">
        <v>1435</v>
      </c>
      <c r="C15" s="27">
        <f t="shared" si="0"/>
        <v>13.430042115114647</v>
      </c>
      <c r="E15" s="1" t="s">
        <v>350</v>
      </c>
      <c r="F15" s="19">
        <v>150</v>
      </c>
      <c r="G15" s="27">
        <f aca="true" t="shared" si="1" ref="G15:G27">F15*100/F$11</f>
        <v>1.4038371548900328</v>
      </c>
    </row>
    <row r="16" spans="1:7" ht="12.75">
      <c r="A16" s="26" t="s">
        <v>144</v>
      </c>
      <c r="B16" s="19">
        <v>7395</v>
      </c>
      <c r="C16" s="27">
        <f t="shared" si="0"/>
        <v>69.20917173607862</v>
      </c>
      <c r="E16" s="1" t="s">
        <v>351</v>
      </c>
      <c r="F16" s="19">
        <v>255</v>
      </c>
      <c r="G16" s="27">
        <f t="shared" si="1"/>
        <v>2.3865231633130555</v>
      </c>
    </row>
    <row r="17" spans="1:7" ht="12.75">
      <c r="A17" s="26" t="s">
        <v>325</v>
      </c>
      <c r="B17" s="19">
        <v>5870</v>
      </c>
      <c r="C17" s="27">
        <f t="shared" si="0"/>
        <v>54.93682732802995</v>
      </c>
      <c r="E17" s="1" t="s">
        <v>352</v>
      </c>
      <c r="F17" s="19">
        <v>345</v>
      </c>
      <c r="G17" s="27">
        <f t="shared" si="1"/>
        <v>3.2288254562470753</v>
      </c>
    </row>
    <row r="18" spans="1:7" ht="12.75">
      <c r="A18" s="26" t="s">
        <v>143</v>
      </c>
      <c r="B18" s="19">
        <v>1020</v>
      </c>
      <c r="C18" s="27">
        <f t="shared" si="0"/>
        <v>9.546092653252222</v>
      </c>
      <c r="E18" s="1" t="s">
        <v>353</v>
      </c>
      <c r="F18" s="19">
        <v>620</v>
      </c>
      <c r="G18" s="27">
        <f t="shared" si="1"/>
        <v>5.802526906878802</v>
      </c>
    </row>
    <row r="19" spans="1:7" ht="12.75">
      <c r="A19" s="26" t="s">
        <v>304</v>
      </c>
      <c r="B19" s="19">
        <v>500</v>
      </c>
      <c r="C19" s="27">
        <f t="shared" si="0"/>
        <v>4.679457182966776</v>
      </c>
      <c r="E19" s="1" t="s">
        <v>0</v>
      </c>
      <c r="F19" s="19">
        <v>1355</v>
      </c>
      <c r="G19" s="27">
        <f t="shared" si="1"/>
        <v>12.681328965839963</v>
      </c>
    </row>
    <row r="20" spans="1:7" ht="12.75">
      <c r="A20" s="26"/>
      <c r="B20" s="19"/>
      <c r="C20" s="27"/>
      <c r="E20" s="1" t="s">
        <v>1</v>
      </c>
      <c r="F20" s="19">
        <v>3005</v>
      </c>
      <c r="G20" s="27">
        <f t="shared" si="1"/>
        <v>28.123537669630323</v>
      </c>
    </row>
    <row r="21" spans="1:7" ht="12.75">
      <c r="A21" s="28" t="s">
        <v>145</v>
      </c>
      <c r="B21" s="19"/>
      <c r="C21" s="27"/>
      <c r="E21" s="1" t="s">
        <v>2</v>
      </c>
      <c r="F21" s="19">
        <v>2825</v>
      </c>
      <c r="G21" s="27">
        <f t="shared" si="1"/>
        <v>26.438933083762283</v>
      </c>
    </row>
    <row r="22" spans="1:7" ht="12.75">
      <c r="A22" s="29" t="s">
        <v>326</v>
      </c>
      <c r="B22" s="19">
        <v>10275</v>
      </c>
      <c r="C22" s="27">
        <f aca="true" t="shared" si="2" ref="C22:C29">B22*100/B$10</f>
        <v>96.16284510996725</v>
      </c>
      <c r="E22" s="1" t="s">
        <v>3</v>
      </c>
      <c r="F22" s="19">
        <v>1285</v>
      </c>
      <c r="G22" s="27">
        <f t="shared" si="1"/>
        <v>12.026204960224614</v>
      </c>
    </row>
    <row r="23" spans="1:7" ht="12.75">
      <c r="A23" s="29" t="s">
        <v>328</v>
      </c>
      <c r="B23" s="19">
        <v>4340</v>
      </c>
      <c r="C23" s="27">
        <f t="shared" si="2"/>
        <v>40.61768834815162</v>
      </c>
      <c r="E23" s="1" t="s">
        <v>4</v>
      </c>
      <c r="F23" s="19">
        <v>460</v>
      </c>
      <c r="G23" s="27">
        <f t="shared" si="1"/>
        <v>4.305100608329433</v>
      </c>
    </row>
    <row r="24" spans="1:7" ht="12.75">
      <c r="A24" s="29" t="s">
        <v>146</v>
      </c>
      <c r="B24" s="19">
        <v>5110</v>
      </c>
      <c r="C24" s="27">
        <f t="shared" si="2"/>
        <v>47.82405240992045</v>
      </c>
      <c r="E24" s="1" t="s">
        <v>5</v>
      </c>
      <c r="F24" s="19">
        <v>175</v>
      </c>
      <c r="G24" s="27">
        <f t="shared" si="1"/>
        <v>1.6378100140383716</v>
      </c>
    </row>
    <row r="25" spans="1:7" ht="12.75">
      <c r="A25" s="29" t="s">
        <v>147</v>
      </c>
      <c r="B25" s="19">
        <v>10</v>
      </c>
      <c r="C25" s="27">
        <f t="shared" si="2"/>
        <v>0.09358914365933552</v>
      </c>
      <c r="E25" s="1" t="s">
        <v>6</v>
      </c>
      <c r="F25" s="19">
        <v>125</v>
      </c>
      <c r="G25" s="27">
        <f t="shared" si="1"/>
        <v>1.169864295741694</v>
      </c>
    </row>
    <row r="26" spans="1:7" ht="12.75">
      <c r="A26" s="29" t="s">
        <v>329</v>
      </c>
      <c r="B26" s="19">
        <v>755</v>
      </c>
      <c r="C26" s="27">
        <f t="shared" si="2"/>
        <v>7.065980346279831</v>
      </c>
      <c r="E26" s="1" t="s">
        <v>7</v>
      </c>
      <c r="F26" s="19">
        <v>60</v>
      </c>
      <c r="G26" s="27">
        <f t="shared" si="1"/>
        <v>0.5615348619560131</v>
      </c>
    </row>
    <row r="27" spans="1:7" ht="12.75">
      <c r="A27" s="29" t="s">
        <v>148</v>
      </c>
      <c r="B27" s="19">
        <v>15</v>
      </c>
      <c r="C27" s="27">
        <f t="shared" si="2"/>
        <v>0.14038371548900327</v>
      </c>
      <c r="E27" s="1" t="s">
        <v>139</v>
      </c>
      <c r="F27" s="19">
        <v>30</v>
      </c>
      <c r="G27" s="27">
        <f t="shared" si="1"/>
        <v>0.28076743097800655</v>
      </c>
    </row>
    <row r="28" spans="1:7" ht="12.75">
      <c r="A28" s="29" t="s">
        <v>330</v>
      </c>
      <c r="B28" s="19">
        <v>45</v>
      </c>
      <c r="C28" s="27">
        <f t="shared" si="2"/>
        <v>0.42115114646700985</v>
      </c>
      <c r="F28" s="19"/>
      <c r="G28" s="27"/>
    </row>
    <row r="29" spans="1:7" ht="12.75">
      <c r="A29" s="29" t="s">
        <v>331</v>
      </c>
      <c r="B29" s="19">
        <v>415</v>
      </c>
      <c r="C29" s="27">
        <f t="shared" si="2"/>
        <v>3.883949461862424</v>
      </c>
      <c r="E29" s="1" t="s">
        <v>140</v>
      </c>
      <c r="F29" s="30">
        <v>33.2</v>
      </c>
      <c r="G29" s="27" t="s">
        <v>195</v>
      </c>
    </row>
    <row r="30" spans="1:7" ht="12.75">
      <c r="A30" s="26"/>
      <c r="B30" s="19"/>
      <c r="C30" s="27"/>
      <c r="F30" s="19"/>
      <c r="G30" s="27"/>
    </row>
    <row r="31" spans="1:7" ht="12.75">
      <c r="A31" s="28" t="s">
        <v>150</v>
      </c>
      <c r="B31" s="19"/>
      <c r="C31" s="27"/>
      <c r="E31" s="1" t="s">
        <v>8</v>
      </c>
      <c r="F31" s="19">
        <v>9700</v>
      </c>
      <c r="G31" s="27">
        <f aca="true" t="shared" si="3" ref="G31:G38">F31*100/F$11</f>
        <v>90.78146934955545</v>
      </c>
    </row>
    <row r="32" spans="1:7" ht="12.75">
      <c r="A32" s="29" t="s">
        <v>149</v>
      </c>
      <c r="B32" s="19">
        <v>50</v>
      </c>
      <c r="C32" s="27">
        <f>B32*100/B$10</f>
        <v>0.4679457182966776</v>
      </c>
      <c r="E32" s="1" t="s">
        <v>9</v>
      </c>
      <c r="F32" s="19">
        <v>4965</v>
      </c>
      <c r="G32" s="27">
        <f t="shared" si="3"/>
        <v>46.467009826860085</v>
      </c>
    </row>
    <row r="33" spans="1:7" ht="12.75">
      <c r="A33" s="29" t="s">
        <v>151</v>
      </c>
      <c r="B33" s="19">
        <v>10640</v>
      </c>
      <c r="C33" s="27">
        <f>B33*100/B$10</f>
        <v>99.57884885353299</v>
      </c>
      <c r="E33" s="1" t="s">
        <v>10</v>
      </c>
      <c r="F33" s="19">
        <v>4735</v>
      </c>
      <c r="G33" s="27">
        <f t="shared" si="3"/>
        <v>44.314459522695365</v>
      </c>
    </row>
    <row r="34" spans="1:7" ht="12.75">
      <c r="A34" s="29" t="s">
        <v>332</v>
      </c>
      <c r="B34" s="19">
        <v>4330</v>
      </c>
      <c r="C34" s="27">
        <f>B34*100/B$10</f>
        <v>40.52409920449228</v>
      </c>
      <c r="E34" s="1" t="s">
        <v>11</v>
      </c>
      <c r="F34" s="19">
        <v>9130</v>
      </c>
      <c r="G34" s="27">
        <f t="shared" si="3"/>
        <v>85.44688816097333</v>
      </c>
    </row>
    <row r="35" spans="1:7" ht="12.75">
      <c r="A35" s="26"/>
      <c r="B35" s="19"/>
      <c r="C35" s="27"/>
      <c r="E35" s="1" t="s">
        <v>13</v>
      </c>
      <c r="F35" s="19">
        <v>300</v>
      </c>
      <c r="G35" s="27">
        <f t="shared" si="3"/>
        <v>2.8076743097800656</v>
      </c>
    </row>
    <row r="36" spans="1:7" ht="12.75">
      <c r="A36" s="31" t="s">
        <v>152</v>
      </c>
      <c r="B36" s="19"/>
      <c r="C36" s="27"/>
      <c r="E36" s="1" t="s">
        <v>14</v>
      </c>
      <c r="F36" s="19">
        <v>215</v>
      </c>
      <c r="G36" s="27">
        <f t="shared" si="3"/>
        <v>2.0121665886757136</v>
      </c>
    </row>
    <row r="37" spans="1:7" ht="12.75">
      <c r="A37" s="31" t="s">
        <v>175</v>
      </c>
      <c r="B37" s="24">
        <v>10535</v>
      </c>
      <c r="C37" s="20">
        <f aca="true" t="shared" si="4" ref="C37:C46">B37*100/B$37</f>
        <v>100</v>
      </c>
      <c r="E37" s="1" t="s">
        <v>12</v>
      </c>
      <c r="F37" s="19">
        <v>115</v>
      </c>
      <c r="G37" s="27">
        <f t="shared" si="3"/>
        <v>1.0762751520823584</v>
      </c>
    </row>
    <row r="38" spans="1:7" ht="12.75">
      <c r="A38" s="32" t="s">
        <v>333</v>
      </c>
      <c r="B38" s="19">
        <v>4870</v>
      </c>
      <c r="C38" s="27">
        <f t="shared" si="4"/>
        <v>46.22686283815852</v>
      </c>
      <c r="E38" s="1" t="s">
        <v>10</v>
      </c>
      <c r="F38" s="19">
        <v>100</v>
      </c>
      <c r="G38" s="27">
        <f t="shared" si="3"/>
        <v>0.9358914365933552</v>
      </c>
    </row>
    <row r="39" spans="1:7" ht="12.75">
      <c r="A39" s="32" t="s">
        <v>153</v>
      </c>
      <c r="B39" s="19">
        <v>5665</v>
      </c>
      <c r="C39" s="27">
        <f t="shared" si="4"/>
        <v>53.77313716184148</v>
      </c>
      <c r="F39" s="19"/>
      <c r="G39" s="27"/>
    </row>
    <row r="40" spans="1:7" ht="12.75">
      <c r="A40" s="32" t="s">
        <v>176</v>
      </c>
      <c r="B40" s="19">
        <v>670</v>
      </c>
      <c r="C40" s="27">
        <f t="shared" si="4"/>
        <v>6.359753203607024</v>
      </c>
      <c r="E40" s="21" t="s">
        <v>171</v>
      </c>
      <c r="F40" s="19"/>
      <c r="G40" s="27"/>
    </row>
    <row r="41" spans="1:7" ht="12.75">
      <c r="A41" s="32" t="s">
        <v>154</v>
      </c>
      <c r="B41" s="19">
        <v>30</v>
      </c>
      <c r="C41" s="27">
        <f t="shared" si="4"/>
        <v>0.28476506881822494</v>
      </c>
      <c r="E41" s="21" t="s">
        <v>191</v>
      </c>
      <c r="F41" s="24">
        <v>9940</v>
      </c>
      <c r="G41" s="20">
        <f>F41*100/F$41</f>
        <v>100</v>
      </c>
    </row>
    <row r="42" spans="1:7" ht="12.75">
      <c r="A42" s="32" t="s">
        <v>176</v>
      </c>
      <c r="B42" s="33" t="s">
        <v>360</v>
      </c>
      <c r="C42" s="27" t="s">
        <v>360</v>
      </c>
      <c r="E42" s="1" t="s">
        <v>15</v>
      </c>
      <c r="F42" s="19">
        <v>3380</v>
      </c>
      <c r="G42" s="27">
        <f aca="true" t="shared" si="5" ref="G42:G48">F42*100/F$41</f>
        <v>34.00402414486921</v>
      </c>
    </row>
    <row r="43" spans="1:7" ht="12.75">
      <c r="A43" s="32" t="s">
        <v>155</v>
      </c>
      <c r="B43" s="19">
        <v>1450</v>
      </c>
      <c r="C43" s="27">
        <f t="shared" si="4"/>
        <v>13.763644992880874</v>
      </c>
      <c r="E43" s="1" t="s">
        <v>127</v>
      </c>
      <c r="F43" s="19">
        <v>5605</v>
      </c>
      <c r="G43" s="27">
        <f t="shared" si="5"/>
        <v>56.38832997987927</v>
      </c>
    </row>
    <row r="44" spans="1:7" ht="12.75">
      <c r="A44" s="32" t="s">
        <v>176</v>
      </c>
      <c r="B44" s="19">
        <v>155</v>
      </c>
      <c r="C44" s="27">
        <f t="shared" si="4"/>
        <v>1.4712861888941624</v>
      </c>
      <c r="E44" s="1" t="s">
        <v>16</v>
      </c>
      <c r="F44" s="19">
        <v>180</v>
      </c>
      <c r="G44" s="27">
        <f t="shared" si="5"/>
        <v>1.8108651911468814</v>
      </c>
    </row>
    <row r="45" spans="1:7" ht="12.75">
      <c r="A45" s="32" t="s">
        <v>156</v>
      </c>
      <c r="B45" s="19">
        <v>50</v>
      </c>
      <c r="C45" s="27">
        <f t="shared" si="4"/>
        <v>0.47460844803037494</v>
      </c>
      <c r="E45" s="1" t="s">
        <v>17</v>
      </c>
      <c r="F45" s="19">
        <v>130</v>
      </c>
      <c r="G45" s="27">
        <f t="shared" si="5"/>
        <v>1.3078470824949697</v>
      </c>
    </row>
    <row r="46" spans="1:7" ht="12.75">
      <c r="A46" s="32" t="s">
        <v>176</v>
      </c>
      <c r="B46" s="19">
        <v>20</v>
      </c>
      <c r="C46" s="27">
        <f t="shared" si="4"/>
        <v>0.18984337921214997</v>
      </c>
      <c r="E46" s="1" t="s">
        <v>18</v>
      </c>
      <c r="F46" s="19">
        <v>85</v>
      </c>
      <c r="G46" s="27">
        <f t="shared" si="5"/>
        <v>0.8551307847082495</v>
      </c>
    </row>
    <row r="47" spans="1:7" ht="12.75">
      <c r="A47" s="26"/>
      <c r="B47" s="19"/>
      <c r="C47" s="27"/>
      <c r="E47" s="1" t="s">
        <v>19</v>
      </c>
      <c r="F47" s="19">
        <v>640</v>
      </c>
      <c r="G47" s="27">
        <f t="shared" si="5"/>
        <v>6.438631790744467</v>
      </c>
    </row>
    <row r="48" spans="1:7" ht="12.75">
      <c r="A48" s="34" t="s">
        <v>157</v>
      </c>
      <c r="B48" s="19"/>
      <c r="C48" s="27"/>
      <c r="E48" s="1" t="s">
        <v>18</v>
      </c>
      <c r="F48" s="19">
        <v>310</v>
      </c>
      <c r="G48" s="27">
        <f t="shared" si="5"/>
        <v>3.118712273641851</v>
      </c>
    </row>
    <row r="49" spans="1:7" ht="12.75">
      <c r="A49" s="34" t="s">
        <v>335</v>
      </c>
      <c r="B49" s="24">
        <v>10685</v>
      </c>
      <c r="C49" s="20">
        <f aca="true" t="shared" si="6" ref="C49:C60">B49*100/B$10</f>
        <v>100</v>
      </c>
      <c r="F49" s="19"/>
      <c r="G49" s="27"/>
    </row>
    <row r="50" spans="1:7" ht="12.75">
      <c r="A50" s="29" t="s">
        <v>334</v>
      </c>
      <c r="B50" s="19">
        <v>10170</v>
      </c>
      <c r="C50" s="27">
        <f t="shared" si="6"/>
        <v>95.18015910154422</v>
      </c>
      <c r="E50" s="21" t="s">
        <v>172</v>
      </c>
      <c r="F50" s="19"/>
      <c r="G50" s="27"/>
    </row>
    <row r="51" spans="1:7" ht="12.75">
      <c r="A51" s="29" t="s">
        <v>336</v>
      </c>
      <c r="B51" s="19">
        <v>4500</v>
      </c>
      <c r="C51" s="27">
        <f t="shared" si="6"/>
        <v>42.11511464670098</v>
      </c>
      <c r="E51" s="21" t="s">
        <v>173</v>
      </c>
      <c r="F51" s="19"/>
      <c r="G51" s="27"/>
    </row>
    <row r="52" spans="1:7" ht="12.75">
      <c r="A52" s="29" t="s">
        <v>337</v>
      </c>
      <c r="B52" s="19">
        <v>2490</v>
      </c>
      <c r="C52" s="27">
        <f t="shared" si="6"/>
        <v>23.303696771174543</v>
      </c>
      <c r="E52" s="21" t="s">
        <v>192</v>
      </c>
      <c r="F52" s="24">
        <v>120</v>
      </c>
      <c r="G52" s="20">
        <f>F52*100/F52</f>
        <v>100</v>
      </c>
    </row>
    <row r="53" spans="1:7" ht="12.75">
      <c r="A53" s="29" t="s">
        <v>338</v>
      </c>
      <c r="B53" s="19">
        <v>1250</v>
      </c>
      <c r="C53" s="27">
        <f t="shared" si="6"/>
        <v>11.69864295741694</v>
      </c>
      <c r="E53" s="1" t="s">
        <v>174</v>
      </c>
      <c r="F53" s="19">
        <v>60</v>
      </c>
      <c r="G53" s="27">
        <f>F53*100/F52</f>
        <v>50</v>
      </c>
    </row>
    <row r="54" spans="1:7" ht="12.75">
      <c r="A54" s="29" t="s">
        <v>158</v>
      </c>
      <c r="B54" s="19">
        <v>840</v>
      </c>
      <c r="C54" s="27">
        <f t="shared" si="6"/>
        <v>7.861488067384183</v>
      </c>
      <c r="F54" s="19"/>
      <c r="G54" s="27"/>
    </row>
    <row r="55" spans="1:7" ht="12.75">
      <c r="A55" s="29" t="s">
        <v>339</v>
      </c>
      <c r="B55" s="19">
        <v>820</v>
      </c>
      <c r="C55" s="27">
        <f t="shared" si="6"/>
        <v>7.674309780065513</v>
      </c>
      <c r="E55" s="21" t="s">
        <v>177</v>
      </c>
      <c r="F55" s="19"/>
      <c r="G55" s="27"/>
    </row>
    <row r="56" spans="1:7" ht="12.75">
      <c r="A56" s="29" t="s">
        <v>159</v>
      </c>
      <c r="B56" s="19">
        <v>70</v>
      </c>
      <c r="C56" s="27">
        <f t="shared" si="6"/>
        <v>0.6551240056153487</v>
      </c>
      <c r="E56" s="21" t="s">
        <v>178</v>
      </c>
      <c r="F56" s="19"/>
      <c r="G56" s="27"/>
    </row>
    <row r="57" spans="1:7" ht="12.75">
      <c r="A57" s="29" t="s">
        <v>340</v>
      </c>
      <c r="B57" s="19">
        <v>1110</v>
      </c>
      <c r="C57" s="27">
        <f t="shared" si="6"/>
        <v>10.388394946186242</v>
      </c>
      <c r="E57" s="21" t="s">
        <v>179</v>
      </c>
      <c r="F57" s="24">
        <v>3675</v>
      </c>
      <c r="G57" s="20">
        <f aca="true" t="shared" si="7" ref="G57:G62">F57*100/F$57</f>
        <v>100</v>
      </c>
    </row>
    <row r="58" spans="1:7" ht="12.75">
      <c r="A58" s="29" t="s">
        <v>160</v>
      </c>
      <c r="B58" s="19">
        <v>180</v>
      </c>
      <c r="C58" s="27">
        <f t="shared" si="6"/>
        <v>1.6846045858680394</v>
      </c>
      <c r="E58" s="1" t="s">
        <v>20</v>
      </c>
      <c r="F58" s="19">
        <v>45</v>
      </c>
      <c r="G58" s="27">
        <f t="shared" si="7"/>
        <v>1.2244897959183674</v>
      </c>
    </row>
    <row r="59" spans="1:7" ht="12.75">
      <c r="A59" s="29" t="s">
        <v>341</v>
      </c>
      <c r="B59" s="19">
        <v>520</v>
      </c>
      <c r="C59" s="27">
        <f t="shared" si="6"/>
        <v>4.866635470285447</v>
      </c>
      <c r="E59" s="1" t="s">
        <v>21</v>
      </c>
      <c r="F59" s="19">
        <v>50</v>
      </c>
      <c r="G59" s="27">
        <f t="shared" si="7"/>
        <v>1.3605442176870748</v>
      </c>
    </row>
    <row r="60" spans="1:7" ht="12.75">
      <c r="A60" s="29" t="s">
        <v>161</v>
      </c>
      <c r="B60" s="19">
        <v>20</v>
      </c>
      <c r="C60" s="27">
        <f t="shared" si="6"/>
        <v>0.18717828731867103</v>
      </c>
      <c r="E60" s="1" t="s">
        <v>180</v>
      </c>
      <c r="F60" s="19">
        <v>525</v>
      </c>
      <c r="G60" s="27">
        <f t="shared" si="7"/>
        <v>14.285714285714286</v>
      </c>
    </row>
    <row r="61" spans="1:7" ht="12.75">
      <c r="A61" s="29" t="s">
        <v>162</v>
      </c>
      <c r="B61" s="19">
        <v>500</v>
      </c>
      <c r="C61" s="27">
        <f>B61*100/B$10</f>
        <v>4.679457182966776</v>
      </c>
      <c r="E61" s="1" t="s">
        <v>22</v>
      </c>
      <c r="F61" s="19">
        <v>330</v>
      </c>
      <c r="G61" s="27">
        <f t="shared" si="7"/>
        <v>8.979591836734693</v>
      </c>
    </row>
    <row r="62" spans="1:7" ht="12.75">
      <c r="A62" s="29"/>
      <c r="B62" s="19"/>
      <c r="C62" s="27"/>
      <c r="E62" s="1" t="s">
        <v>181</v>
      </c>
      <c r="F62" s="19">
        <v>2725</v>
      </c>
      <c r="G62" s="27">
        <f t="shared" si="7"/>
        <v>74.14965986394557</v>
      </c>
    </row>
    <row r="63" spans="1:7" ht="12.75">
      <c r="A63" s="34" t="s">
        <v>163</v>
      </c>
      <c r="B63" s="19"/>
      <c r="C63" s="27"/>
      <c r="F63" s="19"/>
      <c r="G63" s="27"/>
    </row>
    <row r="64" spans="1:7" ht="14.25">
      <c r="A64" s="28" t="s">
        <v>306</v>
      </c>
      <c r="B64" s="24">
        <v>4500</v>
      </c>
      <c r="C64" s="20">
        <f aca="true" t="shared" si="8" ref="C64:C73">B64*100/B$64</f>
        <v>100</v>
      </c>
      <c r="E64" s="21" t="s">
        <v>182</v>
      </c>
      <c r="F64" s="19"/>
      <c r="G64" s="27"/>
    </row>
    <row r="65" spans="1:7" ht="12.75">
      <c r="A65" s="29" t="s">
        <v>164</v>
      </c>
      <c r="B65" s="19">
        <v>3155</v>
      </c>
      <c r="C65" s="27">
        <f t="shared" si="8"/>
        <v>70.11111111111111</v>
      </c>
      <c r="E65" s="21" t="s">
        <v>193</v>
      </c>
      <c r="F65" s="24">
        <v>7960</v>
      </c>
      <c r="G65" s="20">
        <f>F65*100/F$65</f>
        <v>100</v>
      </c>
    </row>
    <row r="66" spans="1:7" ht="12.75">
      <c r="A66" s="29" t="s">
        <v>165</v>
      </c>
      <c r="B66" s="19">
        <v>1970</v>
      </c>
      <c r="C66" s="27">
        <f t="shared" si="8"/>
        <v>43.77777777777778</v>
      </c>
      <c r="E66" s="1" t="s">
        <v>23</v>
      </c>
      <c r="F66" s="19">
        <v>55</v>
      </c>
      <c r="G66" s="27">
        <f aca="true" t="shared" si="9" ref="G66:G72">F66*100/F$65</f>
        <v>0.6909547738693468</v>
      </c>
    </row>
    <row r="67" spans="1:7" ht="12.75">
      <c r="A67" s="29" t="s">
        <v>166</v>
      </c>
      <c r="B67" s="19">
        <v>2375</v>
      </c>
      <c r="C67" s="27">
        <f t="shared" si="8"/>
        <v>52.77777777777778</v>
      </c>
      <c r="E67" s="1" t="s">
        <v>183</v>
      </c>
      <c r="F67" s="19">
        <v>215</v>
      </c>
      <c r="G67" s="27">
        <f t="shared" si="9"/>
        <v>2.701005025125628</v>
      </c>
    </row>
    <row r="68" spans="1:7" ht="12.75">
      <c r="A68" s="29" t="s">
        <v>165</v>
      </c>
      <c r="B68" s="19">
        <v>1550</v>
      </c>
      <c r="C68" s="27">
        <f t="shared" si="8"/>
        <v>34.44444444444444</v>
      </c>
      <c r="E68" s="1" t="s">
        <v>184</v>
      </c>
      <c r="F68" s="19">
        <v>1080</v>
      </c>
      <c r="G68" s="27">
        <f t="shared" si="9"/>
        <v>13.5678391959799</v>
      </c>
    </row>
    <row r="69" spans="1:7" ht="12.75">
      <c r="A69" s="29" t="s">
        <v>167</v>
      </c>
      <c r="B69" s="19">
        <v>500</v>
      </c>
      <c r="C69" s="27">
        <f t="shared" si="8"/>
        <v>11.11111111111111</v>
      </c>
      <c r="E69" s="1" t="s">
        <v>24</v>
      </c>
      <c r="F69" s="19">
        <v>1770</v>
      </c>
      <c r="G69" s="27">
        <f t="shared" si="9"/>
        <v>22.236180904522612</v>
      </c>
    </row>
    <row r="70" spans="1:7" ht="12.75">
      <c r="A70" s="29" t="s">
        <v>165</v>
      </c>
      <c r="B70" s="19">
        <v>375</v>
      </c>
      <c r="C70" s="27">
        <f t="shared" si="8"/>
        <v>8.333333333333334</v>
      </c>
      <c r="E70" s="1" t="s">
        <v>25</v>
      </c>
      <c r="F70" s="19">
        <v>855</v>
      </c>
      <c r="G70" s="27">
        <f t="shared" si="9"/>
        <v>10.741206030150753</v>
      </c>
    </row>
    <row r="71" spans="1:7" ht="12.75">
      <c r="A71" s="29" t="s">
        <v>168</v>
      </c>
      <c r="B71" s="19">
        <v>1345</v>
      </c>
      <c r="C71" s="27">
        <f t="shared" si="8"/>
        <v>29.88888888888889</v>
      </c>
      <c r="E71" s="1" t="s">
        <v>26</v>
      </c>
      <c r="F71" s="19">
        <v>2125</v>
      </c>
      <c r="G71" s="27">
        <f t="shared" si="9"/>
        <v>26.695979899497488</v>
      </c>
    </row>
    <row r="72" spans="1:7" ht="12.75">
      <c r="A72" s="29" t="s">
        <v>169</v>
      </c>
      <c r="B72" s="19">
        <v>925</v>
      </c>
      <c r="C72" s="27">
        <f t="shared" si="8"/>
        <v>20.555555555555557</v>
      </c>
      <c r="E72" s="1" t="s">
        <v>185</v>
      </c>
      <c r="F72" s="19">
        <v>1865</v>
      </c>
      <c r="G72" s="27">
        <f t="shared" si="9"/>
        <v>23.42964824120603</v>
      </c>
    </row>
    <row r="73" spans="1:7" ht="12.75">
      <c r="A73" s="29" t="s">
        <v>170</v>
      </c>
      <c r="B73" s="19">
        <v>35</v>
      </c>
      <c r="C73" s="27">
        <f t="shared" si="8"/>
        <v>0.7777777777777778</v>
      </c>
      <c r="F73" s="19"/>
      <c r="G73" s="27"/>
    </row>
    <row r="74" spans="1:7" ht="12.75">
      <c r="A74" s="26"/>
      <c r="B74" s="35"/>
      <c r="C74" s="23"/>
      <c r="E74" s="1" t="s">
        <v>186</v>
      </c>
      <c r="F74" s="35" t="s">
        <v>195</v>
      </c>
      <c r="G74" s="36">
        <f>SUM(F68:F72)*100/F65</f>
        <v>96.67085427135679</v>
      </c>
    </row>
    <row r="75" spans="1:7" ht="12.75">
      <c r="A75" s="18" t="s">
        <v>188</v>
      </c>
      <c r="B75" s="19"/>
      <c r="C75" s="27"/>
      <c r="E75" s="1" t="s">
        <v>187</v>
      </c>
      <c r="F75" s="35" t="s">
        <v>195</v>
      </c>
      <c r="G75" s="36">
        <f>(F71+F72)*100/F65</f>
        <v>50.12562814070352</v>
      </c>
    </row>
    <row r="76" spans="1:7" ht="12.75">
      <c r="A76" s="18" t="s">
        <v>194</v>
      </c>
      <c r="B76" s="24">
        <v>10535</v>
      </c>
      <c r="C76" s="20">
        <f>B76*100/B$37</f>
        <v>100</v>
      </c>
      <c r="F76" s="19"/>
      <c r="G76" s="27"/>
    </row>
    <row r="77" spans="1:7" ht="12.75">
      <c r="A77" s="26" t="s">
        <v>342</v>
      </c>
      <c r="B77" s="19">
        <v>2500</v>
      </c>
      <c r="C77" s="27">
        <f aca="true" t="shared" si="10" ref="C77:C83">B77*100/B$37</f>
        <v>23.730422401518748</v>
      </c>
      <c r="E77" s="37" t="s">
        <v>221</v>
      </c>
      <c r="F77" s="19"/>
      <c r="G77" s="27"/>
    </row>
    <row r="78" spans="1:7" ht="12.75">
      <c r="A78" s="26" t="s">
        <v>189</v>
      </c>
      <c r="B78" s="19">
        <v>3960</v>
      </c>
      <c r="C78" s="27">
        <f t="shared" si="10"/>
        <v>37.588989084005696</v>
      </c>
      <c r="E78" s="37" t="s">
        <v>249</v>
      </c>
      <c r="F78" s="24">
        <v>9660</v>
      </c>
      <c r="G78" s="20">
        <f>F78*100/F$78</f>
        <v>100</v>
      </c>
    </row>
    <row r="79" spans="1:7" ht="12.75">
      <c r="A79" s="26" t="s">
        <v>343</v>
      </c>
      <c r="B79" s="19">
        <v>2060</v>
      </c>
      <c r="C79" s="27">
        <f t="shared" si="10"/>
        <v>19.553868058851446</v>
      </c>
      <c r="E79" s="38" t="s">
        <v>27</v>
      </c>
      <c r="F79" s="19">
        <v>215</v>
      </c>
      <c r="G79" s="27">
        <f>F79*100/F$78</f>
        <v>2.2256728778467907</v>
      </c>
    </row>
    <row r="80" spans="1:7" ht="12.75">
      <c r="A80" s="26" t="s">
        <v>344</v>
      </c>
      <c r="B80" s="19">
        <v>1900</v>
      </c>
      <c r="C80" s="27">
        <f t="shared" si="10"/>
        <v>18.035121025154247</v>
      </c>
      <c r="E80" s="38"/>
      <c r="F80" s="19"/>
      <c r="G80" s="27"/>
    </row>
    <row r="81" spans="1:7" ht="12.75">
      <c r="A81" s="26" t="s">
        <v>345</v>
      </c>
      <c r="B81" s="19">
        <v>800</v>
      </c>
      <c r="C81" s="27">
        <f t="shared" si="10"/>
        <v>7.593735168485999</v>
      </c>
      <c r="E81" s="38"/>
      <c r="F81" s="19"/>
      <c r="G81" s="27"/>
    </row>
    <row r="82" spans="1:7" ht="12.75">
      <c r="A82" s="26" t="s">
        <v>346</v>
      </c>
      <c r="B82" s="19">
        <v>1100</v>
      </c>
      <c r="C82" s="27">
        <f t="shared" si="10"/>
        <v>10.441385856668248</v>
      </c>
      <c r="E82" s="38"/>
      <c r="F82" s="19"/>
      <c r="G82" s="27"/>
    </row>
    <row r="83" spans="1:7" ht="13.5" thickBot="1">
      <c r="A83" s="39" t="s">
        <v>347</v>
      </c>
      <c r="B83" s="40">
        <v>4075</v>
      </c>
      <c r="C83" s="41">
        <f t="shared" si="10"/>
        <v>38.68058851447556</v>
      </c>
      <c r="D83" s="42"/>
      <c r="E83" s="43"/>
      <c r="F83" s="40"/>
      <c r="G83" s="41"/>
    </row>
    <row r="84" ht="13.5" thickTop="1">
      <c r="A84" s="72" t="s">
        <v>361</v>
      </c>
    </row>
    <row r="85" ht="12.75">
      <c r="A85" s="44" t="s">
        <v>196</v>
      </c>
    </row>
    <row r="86" ht="12.75">
      <c r="A86" s="1" t="s">
        <v>197</v>
      </c>
    </row>
    <row r="87" ht="12.75">
      <c r="A87" s="1" t="s">
        <v>295</v>
      </c>
    </row>
    <row r="88" ht="14.25">
      <c r="A88" s="45" t="s">
        <v>359</v>
      </c>
    </row>
    <row r="89" ht="14.25">
      <c r="A89" s="45" t="s">
        <v>128</v>
      </c>
    </row>
    <row r="90" ht="12.75">
      <c r="A90" s="1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SheetLayoutView="75" workbookViewId="0" topLeftCell="A1">
      <selection activeCell="A21" sqref="A21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2.25" customHeight="1">
      <c r="A1" s="1" t="s">
        <v>362</v>
      </c>
    </row>
    <row r="2" ht="15.75">
      <c r="A2" s="2" t="s">
        <v>313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46"/>
      <c r="F9" s="47"/>
      <c r="G9" s="46"/>
    </row>
    <row r="10" spans="1:7" ht="12.75">
      <c r="A10" s="48" t="s">
        <v>199</v>
      </c>
      <c r="B10" s="22"/>
      <c r="C10" s="27"/>
      <c r="E10" s="21" t="s">
        <v>220</v>
      </c>
      <c r="F10" s="19"/>
      <c r="G10" s="27"/>
    </row>
    <row r="11" spans="1:7" ht="12.75">
      <c r="A11" s="48" t="s">
        <v>241</v>
      </c>
      <c r="B11" s="24">
        <v>9860</v>
      </c>
      <c r="C11" s="20">
        <f>B11*100/B$11</f>
        <v>100</v>
      </c>
      <c r="E11" s="21" t="s">
        <v>248</v>
      </c>
      <c r="F11" s="24">
        <v>6455</v>
      </c>
      <c r="G11" s="20">
        <f>F11*100/F$11</f>
        <v>100</v>
      </c>
    </row>
    <row r="12" spans="1:7" ht="12.75">
      <c r="A12" s="49" t="s">
        <v>28</v>
      </c>
      <c r="B12" s="19">
        <v>6780</v>
      </c>
      <c r="C12" s="27">
        <f>B12*100/B$11</f>
        <v>68.76267748478702</v>
      </c>
      <c r="E12" s="3" t="s">
        <v>54</v>
      </c>
      <c r="F12" s="50">
        <v>4420</v>
      </c>
      <c r="G12" s="51">
        <f aca="true" t="shared" si="0" ref="G12:G17">F12*100/F$11</f>
        <v>68.47405112316034</v>
      </c>
    </row>
    <row r="13" spans="1:7" ht="12.75">
      <c r="A13" s="49" t="s">
        <v>200</v>
      </c>
      <c r="B13" s="19">
        <v>6740</v>
      </c>
      <c r="C13" s="27">
        <f>B13*100/B$11</f>
        <v>68.35699797160244</v>
      </c>
      <c r="E13" s="1" t="s">
        <v>55</v>
      </c>
      <c r="F13" s="19">
        <v>885</v>
      </c>
      <c r="G13" s="27">
        <f t="shared" si="0"/>
        <v>13.710302091402014</v>
      </c>
    </row>
    <row r="14" spans="1:7" ht="12.75">
      <c r="A14" s="49" t="s">
        <v>29</v>
      </c>
      <c r="B14" s="19">
        <v>6505</v>
      </c>
      <c r="C14" s="27">
        <f>B14*100/B$11</f>
        <v>65.973630831643</v>
      </c>
      <c r="E14" s="3" t="s">
        <v>287</v>
      </c>
      <c r="F14" s="50">
        <v>455</v>
      </c>
      <c r="G14" s="51">
        <f t="shared" si="0"/>
        <v>7.048799380325329</v>
      </c>
    </row>
    <row r="15" spans="1:7" ht="12.75">
      <c r="A15" s="49" t="s">
        <v>30</v>
      </c>
      <c r="B15" s="19">
        <v>235</v>
      </c>
      <c r="C15" s="27">
        <f>B15*100/B$11</f>
        <v>2.383367139959432</v>
      </c>
      <c r="E15" s="1" t="s">
        <v>56</v>
      </c>
      <c r="F15" s="19">
        <v>340</v>
      </c>
      <c r="G15" s="27">
        <f t="shared" si="0"/>
        <v>5.267234701781565</v>
      </c>
    </row>
    <row r="16" spans="1:7" ht="12.75">
      <c r="A16" s="49" t="s">
        <v>201</v>
      </c>
      <c r="B16" s="19" t="s">
        <v>195</v>
      </c>
      <c r="C16" s="27">
        <f>B15*100/B13</f>
        <v>3.486646884272997</v>
      </c>
      <c r="E16" s="1" t="s">
        <v>57</v>
      </c>
      <c r="F16" s="19">
        <v>125</v>
      </c>
      <c r="G16" s="27">
        <f t="shared" si="0"/>
        <v>1.9364833462432223</v>
      </c>
    </row>
    <row r="17" spans="1:7" ht="12.75">
      <c r="A17" s="49" t="s">
        <v>31</v>
      </c>
      <c r="B17" s="19">
        <v>40</v>
      </c>
      <c r="C17" s="27">
        <f>B17*100/B$11</f>
        <v>0.4056795131845842</v>
      </c>
      <c r="E17" s="1" t="s">
        <v>58</v>
      </c>
      <c r="F17" s="19">
        <v>230</v>
      </c>
      <c r="G17" s="27">
        <f t="shared" si="0"/>
        <v>3.563129357087529</v>
      </c>
    </row>
    <row r="18" spans="1:7" ht="12.75">
      <c r="A18" s="49" t="s">
        <v>32</v>
      </c>
      <c r="B18" s="19">
        <v>3080</v>
      </c>
      <c r="C18" s="27">
        <f>B18*100/B$11</f>
        <v>31.23732251521298</v>
      </c>
      <c r="E18" s="1" t="s">
        <v>302</v>
      </c>
      <c r="F18" s="30">
        <v>26</v>
      </c>
      <c r="G18" s="27" t="s">
        <v>195</v>
      </c>
    </row>
    <row r="19" spans="1:7" ht="12.75">
      <c r="A19" s="49"/>
      <c r="B19" s="19"/>
      <c r="C19" s="27"/>
      <c r="F19" s="19"/>
      <c r="G19" s="27"/>
    </row>
    <row r="20" spans="1:7" ht="12.75">
      <c r="A20" s="48" t="s">
        <v>242</v>
      </c>
      <c r="B20" s="24">
        <v>4815</v>
      </c>
      <c r="C20" s="20">
        <f>B20*100/B$20</f>
        <v>100</v>
      </c>
      <c r="E20" s="21" t="s">
        <v>224</v>
      </c>
      <c r="F20" s="24"/>
      <c r="G20" s="20"/>
    </row>
    <row r="21" spans="1:7" ht="14.25">
      <c r="A21" s="49" t="s">
        <v>33</v>
      </c>
      <c r="B21" s="19">
        <v>2970</v>
      </c>
      <c r="C21" s="27">
        <f>B21*100/B$20</f>
        <v>61.6822429906542</v>
      </c>
      <c r="E21" s="21" t="s">
        <v>314</v>
      </c>
      <c r="F21" s="24">
        <v>4500</v>
      </c>
      <c r="G21" s="20">
        <f>F21*100/F$21</f>
        <v>100</v>
      </c>
    </row>
    <row r="22" spans="1:7" ht="12.75">
      <c r="A22" s="49" t="s">
        <v>200</v>
      </c>
      <c r="B22" s="19">
        <v>2970</v>
      </c>
      <c r="C22" s="27">
        <f>B22*100/B$20</f>
        <v>61.6822429906542</v>
      </c>
      <c r="E22" s="1" t="s">
        <v>225</v>
      </c>
      <c r="F22" s="19">
        <v>505</v>
      </c>
      <c r="G22" s="27">
        <f aca="true" t="shared" si="1" ref="G22:G31">F22*100/F$21</f>
        <v>11.222222222222221</v>
      </c>
    </row>
    <row r="23" spans="1:7" ht="12.75">
      <c r="A23" s="49" t="s">
        <v>34</v>
      </c>
      <c r="B23" s="19">
        <v>2880</v>
      </c>
      <c r="C23" s="27">
        <f>B23*100/B$20</f>
        <v>59.81308411214953</v>
      </c>
      <c r="E23" s="1" t="s">
        <v>226</v>
      </c>
      <c r="F23" s="19">
        <v>160</v>
      </c>
      <c r="G23" s="27">
        <f t="shared" si="1"/>
        <v>3.5555555555555554</v>
      </c>
    </row>
    <row r="24" spans="1:7" ht="12.75">
      <c r="A24" s="49"/>
      <c r="B24" s="19"/>
      <c r="C24" s="27"/>
      <c r="E24" s="1" t="s">
        <v>227</v>
      </c>
      <c r="F24" s="19">
        <v>360</v>
      </c>
      <c r="G24" s="27">
        <f t="shared" si="1"/>
        <v>8</v>
      </c>
    </row>
    <row r="25" spans="1:7" ht="12.75">
      <c r="A25" s="48" t="s">
        <v>243</v>
      </c>
      <c r="B25" s="24">
        <v>140</v>
      </c>
      <c r="C25" s="20">
        <f>B25*100/B$25</f>
        <v>100</v>
      </c>
      <c r="E25" s="1" t="s">
        <v>228</v>
      </c>
      <c r="F25" s="19">
        <v>555</v>
      </c>
      <c r="G25" s="27">
        <f t="shared" si="1"/>
        <v>12.333333333333334</v>
      </c>
    </row>
    <row r="26" spans="1:7" ht="12.75">
      <c r="A26" s="49" t="s">
        <v>35</v>
      </c>
      <c r="B26" s="19">
        <v>65</v>
      </c>
      <c r="C26" s="27">
        <f>B26*100/B$25</f>
        <v>46.42857142857143</v>
      </c>
      <c r="E26" s="1" t="s">
        <v>229</v>
      </c>
      <c r="F26" s="19">
        <v>650</v>
      </c>
      <c r="G26" s="27">
        <f t="shared" si="1"/>
        <v>14.444444444444445</v>
      </c>
    </row>
    <row r="27" spans="1:7" ht="12.75">
      <c r="A27" s="49"/>
      <c r="B27" s="19"/>
      <c r="C27" s="27"/>
      <c r="E27" s="1" t="s">
        <v>230</v>
      </c>
      <c r="F27" s="19">
        <v>790</v>
      </c>
      <c r="G27" s="27">
        <f t="shared" si="1"/>
        <v>17.555555555555557</v>
      </c>
    </row>
    <row r="28" spans="1:7" ht="12.75">
      <c r="A28" s="48" t="s">
        <v>202</v>
      </c>
      <c r="B28" s="19"/>
      <c r="C28" s="27"/>
      <c r="E28" s="1" t="s">
        <v>231</v>
      </c>
      <c r="F28" s="19">
        <v>405</v>
      </c>
      <c r="G28" s="27">
        <f t="shared" si="1"/>
        <v>9</v>
      </c>
    </row>
    <row r="29" spans="1:7" ht="12.75">
      <c r="A29" s="48" t="s">
        <v>244</v>
      </c>
      <c r="B29" s="24">
        <v>6505</v>
      </c>
      <c r="C29" s="20">
        <f>B29*100/B$29</f>
        <v>100</v>
      </c>
      <c r="E29" s="1" t="s">
        <v>232</v>
      </c>
      <c r="F29" s="19">
        <v>565</v>
      </c>
      <c r="G29" s="27">
        <f t="shared" si="1"/>
        <v>12.555555555555555</v>
      </c>
    </row>
    <row r="30" spans="1:7" ht="12.75">
      <c r="A30" s="48" t="s">
        <v>203</v>
      </c>
      <c r="B30" s="19"/>
      <c r="C30" s="27"/>
      <c r="E30" s="1" t="s">
        <v>233</v>
      </c>
      <c r="F30" s="19">
        <v>220</v>
      </c>
      <c r="G30" s="27">
        <f t="shared" si="1"/>
        <v>4.888888888888889</v>
      </c>
    </row>
    <row r="31" spans="1:7" ht="12.75">
      <c r="A31" s="49" t="s">
        <v>204</v>
      </c>
      <c r="B31" s="19">
        <v>3495</v>
      </c>
      <c r="C31" s="27">
        <f>B31*100/B$29</f>
        <v>53.727901614142965</v>
      </c>
      <c r="E31" s="1" t="s">
        <v>234</v>
      </c>
      <c r="F31" s="19">
        <v>285</v>
      </c>
      <c r="G31" s="27">
        <f t="shared" si="1"/>
        <v>6.333333333333333</v>
      </c>
    </row>
    <row r="32" spans="1:7" ht="12.75">
      <c r="A32" s="49" t="s">
        <v>205</v>
      </c>
      <c r="B32" s="19">
        <v>880</v>
      </c>
      <c r="C32" s="27">
        <f>B32*100/B$29</f>
        <v>13.528055342044581</v>
      </c>
      <c r="E32" s="1" t="s">
        <v>132</v>
      </c>
      <c r="F32" s="19">
        <v>50388</v>
      </c>
      <c r="G32" s="27" t="s">
        <v>195</v>
      </c>
    </row>
    <row r="33" spans="1:7" ht="12.75">
      <c r="A33" s="49" t="s">
        <v>206</v>
      </c>
      <c r="B33" s="19">
        <v>1530</v>
      </c>
      <c r="C33" s="27">
        <f>B33*100/B$29</f>
        <v>23.520368946963874</v>
      </c>
      <c r="F33" s="19"/>
      <c r="G33" s="27"/>
    </row>
    <row r="34" spans="1:7" ht="12.75">
      <c r="A34" s="49" t="s">
        <v>36</v>
      </c>
      <c r="B34" s="19">
        <v>4</v>
      </c>
      <c r="C34" s="27">
        <f>B34*100/B$29</f>
        <v>0.061491160645657184</v>
      </c>
      <c r="E34" s="1" t="s">
        <v>59</v>
      </c>
      <c r="F34" s="19">
        <v>4100</v>
      </c>
      <c r="G34" s="27">
        <f>F34*100/F$21</f>
        <v>91.11111111111111</v>
      </c>
    </row>
    <row r="35" spans="1:7" ht="12.75">
      <c r="A35" s="49" t="s">
        <v>207</v>
      </c>
      <c r="B35" s="19"/>
      <c r="C35" s="27"/>
      <c r="E35" s="1" t="s">
        <v>296</v>
      </c>
      <c r="F35" s="19">
        <v>76228</v>
      </c>
      <c r="G35" s="27" t="s">
        <v>195</v>
      </c>
    </row>
    <row r="36" spans="1:7" ht="12.75">
      <c r="A36" s="49" t="s">
        <v>208</v>
      </c>
      <c r="B36" s="19">
        <v>245</v>
      </c>
      <c r="C36" s="27">
        <f>B36*100/B$29</f>
        <v>3.7663335895465027</v>
      </c>
      <c r="E36" s="1" t="s">
        <v>130</v>
      </c>
      <c r="F36" s="19">
        <v>190</v>
      </c>
      <c r="G36" s="27">
        <f>F36*100/F$21</f>
        <v>4.222222222222222</v>
      </c>
    </row>
    <row r="37" spans="1:7" ht="12.75">
      <c r="A37" s="49" t="s">
        <v>209</v>
      </c>
      <c r="B37" s="19"/>
      <c r="C37" s="27"/>
      <c r="E37" s="1" t="s">
        <v>297</v>
      </c>
      <c r="F37" s="19">
        <v>10738</v>
      </c>
      <c r="G37" s="27" t="s">
        <v>195</v>
      </c>
    </row>
    <row r="38" spans="1:7" ht="12.75">
      <c r="A38" s="49" t="s">
        <v>37</v>
      </c>
      <c r="B38" s="19">
        <v>345</v>
      </c>
      <c r="C38" s="27">
        <f>B38*100/B$29</f>
        <v>5.303612605687932</v>
      </c>
      <c r="E38" s="1" t="s">
        <v>131</v>
      </c>
      <c r="F38" s="19">
        <v>60</v>
      </c>
      <c r="G38" s="27">
        <f>F38*100/F$21</f>
        <v>1.3333333333333333</v>
      </c>
    </row>
    <row r="39" spans="1:7" ht="12.75">
      <c r="A39" s="49"/>
      <c r="B39" s="19"/>
      <c r="C39" s="27"/>
      <c r="E39" s="1" t="s">
        <v>298</v>
      </c>
      <c r="F39" s="19">
        <v>7462</v>
      </c>
      <c r="G39" s="27" t="s">
        <v>195</v>
      </c>
    </row>
    <row r="40" spans="1:7" ht="12.75">
      <c r="A40" s="48" t="s">
        <v>210</v>
      </c>
      <c r="B40" s="19"/>
      <c r="C40" s="27"/>
      <c r="E40" s="1" t="s">
        <v>235</v>
      </c>
      <c r="F40" s="19">
        <v>75</v>
      </c>
      <c r="G40" s="27">
        <f>F40*100/F$21</f>
        <v>1.6666666666666667</v>
      </c>
    </row>
    <row r="41" spans="1:7" ht="12.75">
      <c r="A41" s="49" t="s">
        <v>211</v>
      </c>
      <c r="B41" s="19">
        <v>30</v>
      </c>
      <c r="C41" s="27">
        <f aca="true" t="shared" si="2" ref="C41:C47">B41*100/B$29</f>
        <v>0.4611837048424289</v>
      </c>
      <c r="E41" s="1" t="s">
        <v>299</v>
      </c>
      <c r="F41" s="19">
        <v>2728</v>
      </c>
      <c r="G41" s="27" t="s">
        <v>195</v>
      </c>
    </row>
    <row r="42" spans="1:7" ht="12.75">
      <c r="A42" s="49" t="s">
        <v>38</v>
      </c>
      <c r="B42" s="19">
        <v>140</v>
      </c>
      <c r="C42" s="27">
        <f t="shared" si="2"/>
        <v>2.1521906225980016</v>
      </c>
      <c r="E42" s="1" t="s">
        <v>236</v>
      </c>
      <c r="F42" s="19">
        <v>185</v>
      </c>
      <c r="G42" s="27">
        <f>F42*100/F$21</f>
        <v>4.111111111111111</v>
      </c>
    </row>
    <row r="43" spans="1:7" ht="12.75">
      <c r="A43" s="49" t="s">
        <v>39</v>
      </c>
      <c r="B43" s="19">
        <v>580</v>
      </c>
      <c r="C43" s="27">
        <f t="shared" si="2"/>
        <v>8.916218293620291</v>
      </c>
      <c r="E43" s="1" t="s">
        <v>300</v>
      </c>
      <c r="F43" s="19">
        <v>48659</v>
      </c>
      <c r="G43" s="27" t="s">
        <v>195</v>
      </c>
    </row>
    <row r="44" spans="1:7" ht="12.75">
      <c r="A44" s="49" t="s">
        <v>40</v>
      </c>
      <c r="B44" s="19">
        <v>240</v>
      </c>
      <c r="C44" s="27">
        <f t="shared" si="2"/>
        <v>3.689469638739431</v>
      </c>
      <c r="F44" s="19"/>
      <c r="G44" s="27"/>
    </row>
    <row r="45" spans="1:7" ht="14.25">
      <c r="A45" s="49" t="s">
        <v>41</v>
      </c>
      <c r="B45" s="19">
        <v>595</v>
      </c>
      <c r="C45" s="27">
        <f t="shared" si="2"/>
        <v>9.146810146041506</v>
      </c>
      <c r="E45" s="21" t="s">
        <v>315</v>
      </c>
      <c r="F45" s="24">
        <v>3155</v>
      </c>
      <c r="G45" s="20">
        <f>F45*100/F$45</f>
        <v>100</v>
      </c>
    </row>
    <row r="46" spans="1:7" ht="12.75">
      <c r="A46" s="49" t="s">
        <v>212</v>
      </c>
      <c r="B46" s="19">
        <v>175</v>
      </c>
      <c r="C46" s="27">
        <f t="shared" si="2"/>
        <v>2.690238278247502</v>
      </c>
      <c r="E46" s="1" t="s">
        <v>225</v>
      </c>
      <c r="F46" s="19">
        <v>265</v>
      </c>
      <c r="G46" s="27">
        <f aca="true" t="shared" si="3" ref="G46:G55">F46*100/F$45</f>
        <v>8.399366085578446</v>
      </c>
    </row>
    <row r="47" spans="1:7" ht="12.75">
      <c r="A47" s="49" t="s">
        <v>42</v>
      </c>
      <c r="B47" s="19">
        <v>300</v>
      </c>
      <c r="C47" s="27">
        <f t="shared" si="2"/>
        <v>4.611837048424289</v>
      </c>
      <c r="E47" s="1" t="s">
        <v>226</v>
      </c>
      <c r="F47" s="19">
        <v>95</v>
      </c>
      <c r="G47" s="27">
        <f t="shared" si="3"/>
        <v>3.011093502377179</v>
      </c>
    </row>
    <row r="48" spans="1:7" ht="12.75">
      <c r="A48" s="49" t="s">
        <v>213</v>
      </c>
      <c r="B48" s="19"/>
      <c r="C48" s="27"/>
      <c r="E48" s="1" t="s">
        <v>227</v>
      </c>
      <c r="F48" s="19">
        <v>205</v>
      </c>
      <c r="G48" s="27">
        <f t="shared" si="3"/>
        <v>6.497622820919176</v>
      </c>
    </row>
    <row r="49" spans="1:7" ht="12.75">
      <c r="A49" s="49" t="s">
        <v>43</v>
      </c>
      <c r="B49" s="19">
        <v>590</v>
      </c>
      <c r="C49" s="27">
        <f>B49*100/B$29</f>
        <v>9.069946195234435</v>
      </c>
      <c r="E49" s="1" t="s">
        <v>228</v>
      </c>
      <c r="F49" s="19">
        <v>295</v>
      </c>
      <c r="G49" s="27">
        <f t="shared" si="3"/>
        <v>9.350237717908083</v>
      </c>
    </row>
    <row r="50" spans="1:7" ht="12.75">
      <c r="A50" s="49" t="s">
        <v>214</v>
      </c>
      <c r="B50" s="19"/>
      <c r="C50" s="27"/>
      <c r="E50" s="1" t="s">
        <v>229</v>
      </c>
      <c r="F50" s="19">
        <v>410</v>
      </c>
      <c r="G50" s="27">
        <f t="shared" si="3"/>
        <v>12.995245641838352</v>
      </c>
    </row>
    <row r="51" spans="1:7" ht="12.75">
      <c r="A51" s="49" t="s">
        <v>285</v>
      </c>
      <c r="B51" s="19">
        <v>990</v>
      </c>
      <c r="C51" s="27">
        <f>B51*100/B$29</f>
        <v>15.219062259800154</v>
      </c>
      <c r="E51" s="1" t="s">
        <v>230</v>
      </c>
      <c r="F51" s="19">
        <v>630</v>
      </c>
      <c r="G51" s="27">
        <f t="shared" si="3"/>
        <v>19.968304278922346</v>
      </c>
    </row>
    <row r="52" spans="1:7" ht="12.75">
      <c r="A52" s="49" t="s">
        <v>286</v>
      </c>
      <c r="B52" s="19">
        <v>1740</v>
      </c>
      <c r="C52" s="27">
        <f>B52*100/B$29</f>
        <v>26.748654880860876</v>
      </c>
      <c r="E52" s="1" t="s">
        <v>231</v>
      </c>
      <c r="F52" s="19">
        <v>325</v>
      </c>
      <c r="G52" s="27">
        <f t="shared" si="3"/>
        <v>10.301109350237718</v>
      </c>
    </row>
    <row r="53" spans="1:7" ht="12.75">
      <c r="A53" s="49" t="s">
        <v>215</v>
      </c>
      <c r="B53" s="19"/>
      <c r="C53" s="27"/>
      <c r="E53" s="1" t="s">
        <v>232</v>
      </c>
      <c r="F53" s="19">
        <v>480</v>
      </c>
      <c r="G53" s="27">
        <f t="shared" si="3"/>
        <v>15.213946117274167</v>
      </c>
    </row>
    <row r="54" spans="1:7" ht="12.75">
      <c r="A54" s="49" t="s">
        <v>44</v>
      </c>
      <c r="B54" s="19">
        <v>600</v>
      </c>
      <c r="C54" s="27">
        <f>B54*100/B$29</f>
        <v>9.223674096848578</v>
      </c>
      <c r="E54" s="1" t="s">
        <v>233</v>
      </c>
      <c r="F54" s="19">
        <v>175</v>
      </c>
      <c r="G54" s="27">
        <f t="shared" si="3"/>
        <v>5.54675118858954</v>
      </c>
    </row>
    <row r="55" spans="1:7" ht="12.75">
      <c r="A55" s="49" t="s">
        <v>216</v>
      </c>
      <c r="B55" s="19">
        <v>410</v>
      </c>
      <c r="C55" s="27">
        <f>B55*100/B$29</f>
        <v>6.302843966179862</v>
      </c>
      <c r="E55" s="1" t="s">
        <v>234</v>
      </c>
      <c r="F55" s="19">
        <v>270</v>
      </c>
      <c r="G55" s="27">
        <f t="shared" si="3"/>
        <v>8.55784469096672</v>
      </c>
    </row>
    <row r="56" spans="1:7" ht="12.75">
      <c r="A56" s="49" t="s">
        <v>45</v>
      </c>
      <c r="B56" s="19">
        <v>115</v>
      </c>
      <c r="C56" s="27">
        <f>B56*100/B$29</f>
        <v>1.767870868562644</v>
      </c>
      <c r="E56" s="1" t="s">
        <v>237</v>
      </c>
      <c r="F56" s="19">
        <v>62799</v>
      </c>
      <c r="G56" s="27" t="s">
        <v>195</v>
      </c>
    </row>
    <row r="57" spans="1:7" ht="12.75">
      <c r="A57" s="49"/>
      <c r="B57" s="19"/>
      <c r="C57" s="27"/>
      <c r="F57" s="19"/>
      <c r="G57" s="27"/>
    </row>
    <row r="58" spans="1:7" ht="12.75">
      <c r="A58" s="48" t="s">
        <v>217</v>
      </c>
      <c r="B58" s="19"/>
      <c r="C58" s="27"/>
      <c r="E58" s="1" t="s">
        <v>301</v>
      </c>
      <c r="F58" s="19">
        <v>33491</v>
      </c>
      <c r="G58" s="27" t="s">
        <v>195</v>
      </c>
    </row>
    <row r="59" spans="1:7" ht="12.75">
      <c r="A59" s="49" t="s">
        <v>46</v>
      </c>
      <c r="B59" s="19">
        <v>5380</v>
      </c>
      <c r="C59" s="27">
        <f>B59*100/B$29</f>
        <v>82.70561106840891</v>
      </c>
      <c r="E59" s="52" t="s">
        <v>238</v>
      </c>
      <c r="F59" s="19"/>
      <c r="G59" s="27"/>
    </row>
    <row r="60" spans="1:7" ht="12.75">
      <c r="A60" s="49" t="s">
        <v>218</v>
      </c>
      <c r="B60" s="19">
        <v>605</v>
      </c>
      <c r="C60" s="27">
        <f>B60*100/B$29</f>
        <v>9.30053804765565</v>
      </c>
      <c r="E60" s="1" t="s">
        <v>294</v>
      </c>
      <c r="F60" s="19">
        <v>45329</v>
      </c>
      <c r="G60" s="27" t="s">
        <v>195</v>
      </c>
    </row>
    <row r="61" spans="1:7" ht="13.5" thickBot="1">
      <c r="A61" s="49" t="s">
        <v>219</v>
      </c>
      <c r="B61" s="19"/>
      <c r="C61" s="27"/>
      <c r="D61" s="53"/>
      <c r="E61" s="43" t="s">
        <v>129</v>
      </c>
      <c r="F61" s="40">
        <v>31404</v>
      </c>
      <c r="G61" s="41" t="s">
        <v>195</v>
      </c>
    </row>
    <row r="62" spans="1:7" ht="13.5" thickTop="1">
      <c r="A62" s="49" t="s">
        <v>47</v>
      </c>
      <c r="B62" s="19">
        <v>510</v>
      </c>
      <c r="C62" s="27">
        <f>B62*100/B$29</f>
        <v>7.840122982321291</v>
      </c>
      <c r="F62" s="24" t="s">
        <v>307</v>
      </c>
      <c r="G62" s="20" t="s">
        <v>137</v>
      </c>
    </row>
    <row r="63" spans="1:7" ht="12.75">
      <c r="A63" s="49" t="s">
        <v>48</v>
      </c>
      <c r="B63" s="19">
        <v>10</v>
      </c>
      <c r="C63" s="27">
        <f>B63*100/B$29</f>
        <v>0.15372790161414296</v>
      </c>
      <c r="D63" s="54"/>
      <c r="E63" s="38"/>
      <c r="F63" s="24" t="s">
        <v>308</v>
      </c>
      <c r="G63" s="20" t="s">
        <v>308</v>
      </c>
    </row>
    <row r="64" spans="1:7" ht="12.75">
      <c r="A64" s="49"/>
      <c r="B64" s="19"/>
      <c r="C64" s="27"/>
      <c r="D64" s="54"/>
      <c r="E64" s="38"/>
      <c r="F64" s="24" t="s">
        <v>309</v>
      </c>
      <c r="G64" s="20" t="s">
        <v>311</v>
      </c>
    </row>
    <row r="65" spans="1:7" ht="12.75">
      <c r="A65" s="48" t="s">
        <v>222</v>
      </c>
      <c r="B65" s="19"/>
      <c r="C65" s="27"/>
      <c r="D65" s="55"/>
      <c r="E65" s="56" t="s">
        <v>135</v>
      </c>
      <c r="F65" s="57" t="s">
        <v>310</v>
      </c>
      <c r="G65" s="58" t="s">
        <v>310</v>
      </c>
    </row>
    <row r="66" spans="1:7" ht="12.75">
      <c r="A66" s="48" t="s">
        <v>223</v>
      </c>
      <c r="B66" s="24"/>
      <c r="C66" s="20"/>
      <c r="E66" s="21" t="s">
        <v>312</v>
      </c>
      <c r="F66" s="19"/>
      <c r="G66" s="27"/>
    </row>
    <row r="67" spans="1:7" ht="14.25">
      <c r="A67" s="48" t="s">
        <v>245</v>
      </c>
      <c r="B67" s="24">
        <v>1390</v>
      </c>
      <c r="C67" s="20">
        <f>B67*100/B$67</f>
        <v>100</v>
      </c>
      <c r="E67" s="21" t="s">
        <v>316</v>
      </c>
      <c r="F67" s="24">
        <v>330</v>
      </c>
      <c r="G67" s="20">
        <v>10.45958795562599</v>
      </c>
    </row>
    <row r="68" spans="1:7" ht="12.75">
      <c r="A68" s="49" t="s">
        <v>49</v>
      </c>
      <c r="B68" s="19">
        <v>45</v>
      </c>
      <c r="C68" s="51">
        <f>B68*100/B$67</f>
        <v>3.237410071942446</v>
      </c>
      <c r="E68" s="1" t="s">
        <v>288</v>
      </c>
      <c r="F68" s="19">
        <v>200</v>
      </c>
      <c r="G68" s="27">
        <v>9.852216748768473</v>
      </c>
    </row>
    <row r="69" spans="1:7" ht="12.75">
      <c r="A69" s="48" t="s">
        <v>246</v>
      </c>
      <c r="B69" s="24">
        <v>8880</v>
      </c>
      <c r="C69" s="20">
        <f>B69*100/B$69</f>
        <v>100</v>
      </c>
      <c r="E69" s="1" t="s">
        <v>289</v>
      </c>
      <c r="F69" s="19">
        <v>115</v>
      </c>
      <c r="G69" s="27">
        <v>13.609467455621301</v>
      </c>
    </row>
    <row r="70" spans="1:7" ht="12.75">
      <c r="A70" s="49" t="s">
        <v>49</v>
      </c>
      <c r="B70" s="19">
        <v>910</v>
      </c>
      <c r="C70" s="27">
        <f>B70*100/B$69</f>
        <v>10.247747747747749</v>
      </c>
      <c r="E70" s="21" t="s">
        <v>239</v>
      </c>
      <c r="F70" s="19"/>
      <c r="G70" s="27"/>
    </row>
    <row r="71" spans="1:7" ht="14.25">
      <c r="A71" s="49" t="s">
        <v>50</v>
      </c>
      <c r="B71" s="30" t="s">
        <v>195</v>
      </c>
      <c r="C71" s="27">
        <v>65.4</v>
      </c>
      <c r="E71" s="21" t="s">
        <v>317</v>
      </c>
      <c r="F71" s="24">
        <v>100</v>
      </c>
      <c r="G71" s="20">
        <v>20</v>
      </c>
    </row>
    <row r="72" spans="1:7" ht="12.75">
      <c r="A72" s="49" t="s">
        <v>51</v>
      </c>
      <c r="B72" s="19">
        <v>7965</v>
      </c>
      <c r="C72" s="27">
        <f>B72*100/B$69</f>
        <v>89.69594594594595</v>
      </c>
      <c r="E72" s="1" t="s">
        <v>290</v>
      </c>
      <c r="F72" s="19">
        <v>55</v>
      </c>
      <c r="G72" s="27">
        <v>14.102564102564102</v>
      </c>
    </row>
    <row r="73" spans="1:7" ht="12.75">
      <c r="A73" s="49" t="s">
        <v>52</v>
      </c>
      <c r="B73" s="30" t="s">
        <v>195</v>
      </c>
      <c r="C73" s="27">
        <v>70.3</v>
      </c>
      <c r="E73" s="1" t="s">
        <v>291</v>
      </c>
      <c r="F73" s="19">
        <v>10</v>
      </c>
      <c r="G73" s="27">
        <v>12.5</v>
      </c>
    </row>
    <row r="74" spans="1:7" ht="12.75">
      <c r="A74" s="48" t="s">
        <v>247</v>
      </c>
      <c r="B74" s="24">
        <v>210</v>
      </c>
      <c r="C74" s="20">
        <f>B74*100/B$74</f>
        <v>100</v>
      </c>
      <c r="E74" s="21" t="s">
        <v>60</v>
      </c>
      <c r="F74" s="24">
        <v>1630</v>
      </c>
      <c r="G74" s="20">
        <v>16.074950690335307</v>
      </c>
    </row>
    <row r="75" spans="1:7" ht="12.75">
      <c r="A75" s="59" t="s">
        <v>53</v>
      </c>
      <c r="B75" s="50">
        <v>50</v>
      </c>
      <c r="C75" s="51">
        <f>B75*100/B$74</f>
        <v>23.80952380952381</v>
      </c>
      <c r="E75" s="1" t="s">
        <v>61</v>
      </c>
      <c r="F75" s="19">
        <v>1450</v>
      </c>
      <c r="G75" s="27">
        <v>15.70964247020585</v>
      </c>
    </row>
    <row r="76" spans="1:7" ht="12.75">
      <c r="A76" s="48"/>
      <c r="B76" s="60"/>
      <c r="C76" s="20"/>
      <c r="E76" s="1" t="s">
        <v>240</v>
      </c>
      <c r="F76" s="19">
        <v>10</v>
      </c>
      <c r="G76" s="27">
        <v>4.761904761904762</v>
      </c>
    </row>
    <row r="77" spans="1:7" ht="12.75">
      <c r="A77" s="49"/>
      <c r="B77" s="35"/>
      <c r="C77" s="27"/>
      <c r="E77" s="1" t="s">
        <v>292</v>
      </c>
      <c r="F77" s="19">
        <v>180</v>
      </c>
      <c r="G77" s="27">
        <v>19.78021978021978</v>
      </c>
    </row>
    <row r="78" spans="1:7" ht="12.75">
      <c r="A78" s="49"/>
      <c r="B78" s="35"/>
      <c r="C78" s="27"/>
      <c r="E78" s="1" t="s">
        <v>293</v>
      </c>
      <c r="F78" s="19">
        <v>120</v>
      </c>
      <c r="G78" s="27">
        <v>15.286624203821656</v>
      </c>
    </row>
    <row r="79" spans="1:7" ht="13.5" thickBot="1">
      <c r="A79" s="61"/>
      <c r="B79" s="62"/>
      <c r="C79" s="41"/>
      <c r="D79" s="53"/>
      <c r="E79" s="63" t="s">
        <v>62</v>
      </c>
      <c r="F79" s="40">
        <v>710</v>
      </c>
      <c r="G79" s="41">
        <v>29.278350515463917</v>
      </c>
    </row>
    <row r="80" ht="13.5" thickTop="1">
      <c r="A80" s="72" t="s">
        <v>361</v>
      </c>
    </row>
    <row r="81" ht="12.75">
      <c r="A81" s="44" t="s">
        <v>196</v>
      </c>
    </row>
    <row r="82" ht="12.75">
      <c r="A82" s="1" t="s">
        <v>197</v>
      </c>
    </row>
    <row r="83" ht="12.75">
      <c r="A83" s="1" t="s">
        <v>295</v>
      </c>
    </row>
    <row r="84" ht="14.25">
      <c r="A84" s="45" t="s">
        <v>359</v>
      </c>
    </row>
    <row r="85" ht="14.25">
      <c r="A85" s="45" t="s">
        <v>128</v>
      </c>
    </row>
    <row r="86" ht="12.75">
      <c r="A86" s="1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SheetLayoutView="75" workbookViewId="0" topLeftCell="A1">
      <selection activeCell="A1" sqref="A1:IV1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3" customHeight="1">
      <c r="A1" s="1" t="s">
        <v>362</v>
      </c>
    </row>
    <row r="2" ht="15.75">
      <c r="A2" s="2" t="s">
        <v>323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64"/>
      <c r="B9" s="65"/>
      <c r="C9" s="66"/>
      <c r="F9" s="16"/>
      <c r="G9" s="17"/>
    </row>
    <row r="10" spans="1:7" ht="14.25">
      <c r="A10" s="18" t="s">
        <v>63</v>
      </c>
      <c r="B10" s="24">
        <v>4450</v>
      </c>
      <c r="C10" s="20">
        <f>B10*100/B$10</f>
        <v>100</v>
      </c>
      <c r="E10" s="37" t="s">
        <v>319</v>
      </c>
      <c r="F10" s="24">
        <v>1685</v>
      </c>
      <c r="G10" s="20">
        <f>F10*100/F$10</f>
        <v>100</v>
      </c>
    </row>
    <row r="11" spans="1:7" ht="12.75">
      <c r="A11" s="18" t="s">
        <v>250</v>
      </c>
      <c r="B11" s="24"/>
      <c r="C11" s="20"/>
      <c r="E11" s="37" t="s">
        <v>270</v>
      </c>
      <c r="F11" s="24"/>
      <c r="G11" s="25" t="s">
        <v>318</v>
      </c>
    </row>
    <row r="12" spans="1:7" ht="12.75">
      <c r="A12" s="26" t="s">
        <v>64</v>
      </c>
      <c r="B12" s="19">
        <v>1960</v>
      </c>
      <c r="C12" s="27">
        <f>B12*100/B$10</f>
        <v>44.04494382022472</v>
      </c>
      <c r="E12" s="38" t="s">
        <v>271</v>
      </c>
      <c r="F12" s="19">
        <v>10</v>
      </c>
      <c r="G12" s="67">
        <f aca="true" t="shared" si="0" ref="G12:G19">F12*100/F$10</f>
        <v>0.5934718100890207</v>
      </c>
    </row>
    <row r="13" spans="1:7" ht="12.75">
      <c r="A13" s="26" t="s">
        <v>65</v>
      </c>
      <c r="B13" s="19">
        <v>2490</v>
      </c>
      <c r="C13" s="27">
        <f>B13*100/B$10</f>
        <v>55.95505617977528</v>
      </c>
      <c r="E13" s="68" t="s">
        <v>272</v>
      </c>
      <c r="F13" s="19">
        <v>250</v>
      </c>
      <c r="G13" s="27">
        <f t="shared" si="0"/>
        <v>14.836795252225519</v>
      </c>
    </row>
    <row r="14" spans="1:7" ht="12.75">
      <c r="A14" s="26"/>
      <c r="B14" s="19"/>
      <c r="C14" s="27"/>
      <c r="E14" s="68" t="s">
        <v>232</v>
      </c>
      <c r="F14" s="19">
        <v>405</v>
      </c>
      <c r="G14" s="27">
        <f t="shared" si="0"/>
        <v>24.03560830860534</v>
      </c>
    </row>
    <row r="15" spans="1:7" ht="12.75">
      <c r="A15" s="18" t="s">
        <v>278</v>
      </c>
      <c r="B15" s="24"/>
      <c r="C15" s="20" t="s">
        <v>318</v>
      </c>
      <c r="E15" s="68" t="s">
        <v>273</v>
      </c>
      <c r="F15" s="19">
        <v>240</v>
      </c>
      <c r="G15" s="27">
        <f t="shared" si="0"/>
        <v>14.243323442136498</v>
      </c>
    </row>
    <row r="16" spans="1:7" ht="12.75">
      <c r="A16" s="69" t="s">
        <v>66</v>
      </c>
      <c r="B16" s="50">
        <v>1925</v>
      </c>
      <c r="C16" s="27">
        <f aca="true" t="shared" si="1" ref="C16:C24">B16*100/B$10</f>
        <v>43.258426966292134</v>
      </c>
      <c r="E16" s="68" t="s">
        <v>274</v>
      </c>
      <c r="F16" s="19">
        <v>380</v>
      </c>
      <c r="G16" s="27">
        <f t="shared" si="0"/>
        <v>22.551928783382788</v>
      </c>
    </row>
    <row r="17" spans="1:7" ht="12.75">
      <c r="A17" s="69" t="s">
        <v>67</v>
      </c>
      <c r="B17" s="50">
        <v>360</v>
      </c>
      <c r="C17" s="27">
        <f t="shared" si="1"/>
        <v>8.089887640449438</v>
      </c>
      <c r="E17" s="68" t="s">
        <v>275</v>
      </c>
      <c r="F17" s="19">
        <v>220</v>
      </c>
      <c r="G17" s="27">
        <f t="shared" si="0"/>
        <v>13.056379821958457</v>
      </c>
    </row>
    <row r="18" spans="1:7" ht="12.75">
      <c r="A18" s="26" t="s">
        <v>68</v>
      </c>
      <c r="B18" s="19">
        <v>135</v>
      </c>
      <c r="C18" s="27">
        <f t="shared" si="1"/>
        <v>3.033707865168539</v>
      </c>
      <c r="E18" s="68" t="s">
        <v>276</v>
      </c>
      <c r="F18" s="19">
        <v>155</v>
      </c>
      <c r="G18" s="27">
        <f t="shared" si="0"/>
        <v>9.198813056379821</v>
      </c>
    </row>
    <row r="19" spans="1:7" ht="12.75">
      <c r="A19" s="26" t="s">
        <v>69</v>
      </c>
      <c r="B19" s="19">
        <v>260</v>
      </c>
      <c r="C19" s="27">
        <f t="shared" si="1"/>
        <v>5.842696629213483</v>
      </c>
      <c r="E19" s="68" t="s">
        <v>277</v>
      </c>
      <c r="F19" s="19">
        <v>25</v>
      </c>
      <c r="G19" s="27">
        <f t="shared" si="0"/>
        <v>1.4836795252225519</v>
      </c>
    </row>
    <row r="20" spans="1:7" ht="12.75">
      <c r="A20" s="26" t="s">
        <v>70</v>
      </c>
      <c r="B20" s="19">
        <v>390</v>
      </c>
      <c r="C20" s="27">
        <f t="shared" si="1"/>
        <v>8.764044943820224</v>
      </c>
      <c r="E20" s="38" t="s">
        <v>109</v>
      </c>
      <c r="F20" s="19">
        <v>184500</v>
      </c>
      <c r="G20" s="67" t="s">
        <v>195</v>
      </c>
    </row>
    <row r="21" spans="1:7" ht="12.75">
      <c r="A21" s="26" t="s">
        <v>71</v>
      </c>
      <c r="B21" s="19">
        <v>500</v>
      </c>
      <c r="C21" s="27">
        <f t="shared" si="1"/>
        <v>11.235955056179776</v>
      </c>
      <c r="F21" s="35"/>
      <c r="G21" s="23" t="s">
        <v>318</v>
      </c>
    </row>
    <row r="22" spans="1:7" ht="12.75">
      <c r="A22" s="26" t="s">
        <v>72</v>
      </c>
      <c r="B22" s="19">
        <v>810</v>
      </c>
      <c r="C22" s="27">
        <f t="shared" si="1"/>
        <v>18.202247191011235</v>
      </c>
      <c r="E22" s="37" t="s">
        <v>251</v>
      </c>
      <c r="F22" s="24"/>
      <c r="G22" s="25" t="s">
        <v>318</v>
      </c>
    </row>
    <row r="23" spans="1:7" ht="12.75">
      <c r="A23" s="26" t="s">
        <v>73</v>
      </c>
      <c r="B23" s="19">
        <v>55</v>
      </c>
      <c r="C23" s="27">
        <f t="shared" si="1"/>
        <v>1.2359550561797752</v>
      </c>
      <c r="E23" s="37" t="s">
        <v>252</v>
      </c>
      <c r="F23" s="24"/>
      <c r="G23" s="25" t="s">
        <v>318</v>
      </c>
    </row>
    <row r="24" spans="1:7" ht="12.75">
      <c r="A24" s="26" t="s">
        <v>74</v>
      </c>
      <c r="B24" s="19">
        <v>10</v>
      </c>
      <c r="C24" s="27">
        <f t="shared" si="1"/>
        <v>0.2247191011235955</v>
      </c>
      <c r="E24" s="38" t="s">
        <v>110</v>
      </c>
      <c r="F24" s="19">
        <v>1540</v>
      </c>
      <c r="G24" s="67">
        <f aca="true" t="shared" si="2" ref="G24:G31">F24*100/F$10</f>
        <v>91.3946587537092</v>
      </c>
    </row>
    <row r="25" spans="1:7" ht="12.75">
      <c r="A25" s="26"/>
      <c r="B25" s="19"/>
      <c r="C25" s="27" t="s">
        <v>318</v>
      </c>
      <c r="E25" s="68" t="s">
        <v>111</v>
      </c>
      <c r="F25" s="19" t="s">
        <v>360</v>
      </c>
      <c r="G25" s="27" t="s">
        <v>360</v>
      </c>
    </row>
    <row r="26" spans="1:7" ht="12.75">
      <c r="A26" s="18" t="s">
        <v>280</v>
      </c>
      <c r="B26" s="19"/>
      <c r="C26" s="27" t="s">
        <v>318</v>
      </c>
      <c r="E26" s="68" t="s">
        <v>112</v>
      </c>
      <c r="F26" s="19">
        <v>4</v>
      </c>
      <c r="G26" s="27">
        <f t="shared" si="2"/>
        <v>0.23738872403560832</v>
      </c>
    </row>
    <row r="27" spans="1:7" ht="12.75">
      <c r="A27" s="26" t="s">
        <v>75</v>
      </c>
      <c r="B27" s="19">
        <v>180</v>
      </c>
      <c r="C27" s="27">
        <f aca="true" t="shared" si="3" ref="C27:C34">B27*100/B$10</f>
        <v>4.044943820224719</v>
      </c>
      <c r="E27" s="68" t="s">
        <v>113</v>
      </c>
      <c r="F27" s="19">
        <v>55</v>
      </c>
      <c r="G27" s="27">
        <f t="shared" si="2"/>
        <v>3.264094955489614</v>
      </c>
    </row>
    <row r="28" spans="1:7" ht="12.75">
      <c r="A28" s="26" t="s">
        <v>76</v>
      </c>
      <c r="B28" s="19">
        <v>515</v>
      </c>
      <c r="C28" s="27">
        <f t="shared" si="3"/>
        <v>11.573033707865168</v>
      </c>
      <c r="E28" s="68" t="s">
        <v>114</v>
      </c>
      <c r="F28" s="19">
        <v>190</v>
      </c>
      <c r="G28" s="27">
        <f t="shared" si="2"/>
        <v>11.275964391691394</v>
      </c>
    </row>
    <row r="29" spans="1:7" ht="12.75">
      <c r="A29" s="26" t="s">
        <v>77</v>
      </c>
      <c r="B29" s="19">
        <v>430</v>
      </c>
      <c r="C29" s="27">
        <f t="shared" si="3"/>
        <v>9.662921348314606</v>
      </c>
      <c r="E29" s="68" t="s">
        <v>253</v>
      </c>
      <c r="F29" s="19">
        <v>500</v>
      </c>
      <c r="G29" s="27">
        <f t="shared" si="2"/>
        <v>29.673590504451038</v>
      </c>
    </row>
    <row r="30" spans="1:7" ht="12.75">
      <c r="A30" s="69" t="s">
        <v>78</v>
      </c>
      <c r="B30" s="19">
        <v>945</v>
      </c>
      <c r="C30" s="27">
        <f t="shared" si="3"/>
        <v>21.235955056179776</v>
      </c>
      <c r="E30" s="68" t="s">
        <v>254</v>
      </c>
      <c r="F30" s="19">
        <v>355</v>
      </c>
      <c r="G30" s="27">
        <f t="shared" si="2"/>
        <v>21.068249258160236</v>
      </c>
    </row>
    <row r="31" spans="1:7" ht="12.75">
      <c r="A31" s="69" t="s">
        <v>79</v>
      </c>
      <c r="B31" s="19">
        <v>865</v>
      </c>
      <c r="C31" s="27">
        <f t="shared" si="3"/>
        <v>19.43820224719101</v>
      </c>
      <c r="E31" s="68" t="s">
        <v>255</v>
      </c>
      <c r="F31" s="19">
        <v>435</v>
      </c>
      <c r="G31" s="27">
        <f t="shared" si="2"/>
        <v>25.816023738872403</v>
      </c>
    </row>
    <row r="32" spans="1:7" ht="12.75">
      <c r="A32" s="69" t="s">
        <v>80</v>
      </c>
      <c r="B32" s="19">
        <v>460</v>
      </c>
      <c r="C32" s="27">
        <f t="shared" si="3"/>
        <v>10.337078651685394</v>
      </c>
      <c r="E32" s="68" t="s">
        <v>354</v>
      </c>
      <c r="F32" s="19">
        <v>1523</v>
      </c>
      <c r="G32" s="27" t="s">
        <v>195</v>
      </c>
    </row>
    <row r="33" spans="1:7" ht="12.75">
      <c r="A33" s="26" t="s">
        <v>81</v>
      </c>
      <c r="B33" s="19">
        <v>585</v>
      </c>
      <c r="C33" s="27">
        <f t="shared" si="3"/>
        <v>13.146067415730338</v>
      </c>
      <c r="E33" s="68" t="s">
        <v>115</v>
      </c>
      <c r="F33" s="19">
        <v>145</v>
      </c>
      <c r="G33" s="27">
        <f>F33*100/F$10</f>
        <v>8.6053412462908</v>
      </c>
    </row>
    <row r="34" spans="1:7" ht="12.75">
      <c r="A34" s="26" t="s">
        <v>82</v>
      </c>
      <c r="B34" s="19">
        <v>465</v>
      </c>
      <c r="C34" s="27">
        <f t="shared" si="3"/>
        <v>10.44943820224719</v>
      </c>
      <c r="E34" s="70" t="s">
        <v>354</v>
      </c>
      <c r="F34" s="19">
        <v>346</v>
      </c>
      <c r="G34" s="27" t="s">
        <v>195</v>
      </c>
    </row>
    <row r="35" spans="1:7" ht="12.75">
      <c r="A35" s="26"/>
      <c r="B35" s="19"/>
      <c r="C35" s="27" t="s">
        <v>318</v>
      </c>
      <c r="E35" s="68"/>
      <c r="F35" s="19"/>
      <c r="G35" s="27" t="s">
        <v>318</v>
      </c>
    </row>
    <row r="36" spans="1:7" ht="12.75">
      <c r="A36" s="18" t="s">
        <v>268</v>
      </c>
      <c r="B36" s="19"/>
      <c r="C36" s="27" t="s">
        <v>318</v>
      </c>
      <c r="E36" s="71" t="s">
        <v>256</v>
      </c>
      <c r="F36" s="19"/>
      <c r="G36" s="27" t="s">
        <v>318</v>
      </c>
    </row>
    <row r="37" spans="1:7" ht="12.75">
      <c r="A37" s="26" t="s">
        <v>269</v>
      </c>
      <c r="B37" s="19">
        <v>1755</v>
      </c>
      <c r="C37" s="27">
        <f aca="true" t="shared" si="4" ref="C37:C42">B37*100/B$10</f>
        <v>39.438202247191015</v>
      </c>
      <c r="E37" s="71" t="s">
        <v>257</v>
      </c>
      <c r="F37" s="19"/>
      <c r="G37" s="27" t="s">
        <v>318</v>
      </c>
    </row>
    <row r="38" spans="1:7" ht="12.75">
      <c r="A38" s="26" t="s">
        <v>83</v>
      </c>
      <c r="B38" s="19">
        <v>1705</v>
      </c>
      <c r="C38" s="27">
        <f t="shared" si="4"/>
        <v>38.31460674157304</v>
      </c>
      <c r="E38" s="71" t="s">
        <v>258</v>
      </c>
      <c r="F38" s="19"/>
      <c r="G38" s="27" t="s">
        <v>318</v>
      </c>
    </row>
    <row r="39" spans="1:7" ht="12.75">
      <c r="A39" s="26" t="s">
        <v>84</v>
      </c>
      <c r="B39" s="19">
        <v>505</v>
      </c>
      <c r="C39" s="27">
        <f t="shared" si="4"/>
        <v>11.348314606741573</v>
      </c>
      <c r="E39" s="68" t="s">
        <v>259</v>
      </c>
      <c r="F39" s="19">
        <v>455</v>
      </c>
      <c r="G39" s="27">
        <f aca="true" t="shared" si="5" ref="G39:G45">F39*100/F$10</f>
        <v>27.002967359050444</v>
      </c>
    </row>
    <row r="40" spans="1:7" ht="12.75">
      <c r="A40" s="26" t="s">
        <v>85</v>
      </c>
      <c r="B40" s="19">
        <v>365</v>
      </c>
      <c r="C40" s="27">
        <f t="shared" si="4"/>
        <v>8.202247191011235</v>
      </c>
      <c r="E40" s="68" t="s">
        <v>260</v>
      </c>
      <c r="F40" s="19">
        <v>340</v>
      </c>
      <c r="G40" s="27">
        <f t="shared" si="5"/>
        <v>20.178041543026705</v>
      </c>
    </row>
    <row r="41" spans="1:7" ht="12.75">
      <c r="A41" s="69" t="s">
        <v>86</v>
      </c>
      <c r="B41" s="50">
        <v>105</v>
      </c>
      <c r="C41" s="27">
        <f t="shared" si="4"/>
        <v>2.359550561797753</v>
      </c>
      <c r="E41" s="68" t="s">
        <v>261</v>
      </c>
      <c r="F41" s="19">
        <v>315</v>
      </c>
      <c r="G41" s="27">
        <f t="shared" si="5"/>
        <v>18.694362017804153</v>
      </c>
    </row>
    <row r="42" spans="1:7" ht="12.75">
      <c r="A42" s="69" t="s">
        <v>87</v>
      </c>
      <c r="B42" s="50">
        <v>20</v>
      </c>
      <c r="C42" s="27">
        <f t="shared" si="4"/>
        <v>0.449438202247191</v>
      </c>
      <c r="E42" s="68" t="s">
        <v>262</v>
      </c>
      <c r="F42" s="19">
        <v>190</v>
      </c>
      <c r="G42" s="27">
        <f t="shared" si="5"/>
        <v>11.275964391691394</v>
      </c>
    </row>
    <row r="43" spans="1:7" ht="12.75">
      <c r="A43" s="26"/>
      <c r="B43" s="19"/>
      <c r="C43" s="27" t="s">
        <v>318</v>
      </c>
      <c r="E43" s="68" t="s">
        <v>263</v>
      </c>
      <c r="F43" s="19">
        <v>125</v>
      </c>
      <c r="G43" s="27">
        <f t="shared" si="5"/>
        <v>7.4183976261127595</v>
      </c>
    </row>
    <row r="44" spans="1:7" ht="12.75">
      <c r="A44" s="18" t="s">
        <v>279</v>
      </c>
      <c r="B44" s="19"/>
      <c r="C44" s="27" t="s">
        <v>318</v>
      </c>
      <c r="E44" s="68" t="s">
        <v>264</v>
      </c>
      <c r="F44" s="19">
        <v>250</v>
      </c>
      <c r="G44" s="27">
        <f t="shared" si="5"/>
        <v>14.836795252225519</v>
      </c>
    </row>
    <row r="45" spans="1:7" ht="12.75">
      <c r="A45" s="26" t="s">
        <v>88</v>
      </c>
      <c r="B45" s="19">
        <v>170</v>
      </c>
      <c r="C45" s="27">
        <f aca="true" t="shared" si="6" ref="C45:C53">B45*100/B$10</f>
        <v>3.8202247191011236</v>
      </c>
      <c r="E45" s="68" t="s">
        <v>116</v>
      </c>
      <c r="F45" s="19">
        <v>15</v>
      </c>
      <c r="G45" s="27">
        <f t="shared" si="5"/>
        <v>0.8902077151335311</v>
      </c>
    </row>
    <row r="46" spans="1:7" ht="12.75">
      <c r="A46" s="26" t="s">
        <v>89</v>
      </c>
      <c r="B46" s="19">
        <v>225</v>
      </c>
      <c r="C46" s="27">
        <f t="shared" si="6"/>
        <v>5.056179775280899</v>
      </c>
      <c r="E46" s="71"/>
      <c r="F46" s="19"/>
      <c r="G46" s="27" t="s">
        <v>318</v>
      </c>
    </row>
    <row r="47" spans="1:7" ht="12.75">
      <c r="A47" s="26" t="s">
        <v>90</v>
      </c>
      <c r="B47" s="19">
        <v>745</v>
      </c>
      <c r="C47" s="27">
        <f t="shared" si="6"/>
        <v>16.741573033707866</v>
      </c>
      <c r="E47" s="71" t="s">
        <v>320</v>
      </c>
      <c r="F47" s="24">
        <v>2475</v>
      </c>
      <c r="G47" s="20">
        <f>F47*100/F$47</f>
        <v>100</v>
      </c>
    </row>
    <row r="48" spans="1:7" ht="12.75">
      <c r="A48" s="26" t="s">
        <v>91</v>
      </c>
      <c r="B48" s="19">
        <v>830</v>
      </c>
      <c r="C48" s="27">
        <f t="shared" si="6"/>
        <v>18.651685393258425</v>
      </c>
      <c r="E48" s="71" t="s">
        <v>265</v>
      </c>
      <c r="F48" s="24"/>
      <c r="G48" s="20" t="s">
        <v>318</v>
      </c>
    </row>
    <row r="49" spans="1:7" ht="12.75">
      <c r="A49" s="26" t="s">
        <v>92</v>
      </c>
      <c r="B49" s="19">
        <v>600</v>
      </c>
      <c r="C49" s="27">
        <f t="shared" si="6"/>
        <v>13.48314606741573</v>
      </c>
      <c r="E49" s="68" t="s">
        <v>117</v>
      </c>
      <c r="F49" s="19">
        <v>4</v>
      </c>
      <c r="G49" s="27">
        <f aca="true" t="shared" si="7" ref="G49:G56">F49*100/F$47</f>
        <v>0.16161616161616163</v>
      </c>
    </row>
    <row r="50" spans="1:7" ht="12.75">
      <c r="A50" s="26" t="s">
        <v>93</v>
      </c>
      <c r="B50" s="19">
        <v>605</v>
      </c>
      <c r="C50" s="27">
        <f t="shared" si="6"/>
        <v>13.595505617977528</v>
      </c>
      <c r="E50" s="68" t="s">
        <v>118</v>
      </c>
      <c r="F50" s="19">
        <v>25</v>
      </c>
      <c r="G50" s="27">
        <f t="shared" si="7"/>
        <v>1.0101010101010102</v>
      </c>
    </row>
    <row r="51" spans="1:7" ht="12.75">
      <c r="A51" s="26" t="s">
        <v>94</v>
      </c>
      <c r="B51" s="19">
        <v>360</v>
      </c>
      <c r="C51" s="27">
        <f t="shared" si="6"/>
        <v>8.089887640449438</v>
      </c>
      <c r="E51" s="68" t="s">
        <v>119</v>
      </c>
      <c r="F51" s="19">
        <v>385</v>
      </c>
      <c r="G51" s="27">
        <f t="shared" si="7"/>
        <v>15.555555555555555</v>
      </c>
    </row>
    <row r="52" spans="1:7" ht="12.75">
      <c r="A52" s="26" t="s">
        <v>95</v>
      </c>
      <c r="B52" s="19">
        <v>430</v>
      </c>
      <c r="C52" s="27">
        <f t="shared" si="6"/>
        <v>9.662921348314606</v>
      </c>
      <c r="E52" s="68" t="s">
        <v>120</v>
      </c>
      <c r="F52" s="19">
        <v>880</v>
      </c>
      <c r="G52" s="27">
        <f t="shared" si="7"/>
        <v>35.55555555555556</v>
      </c>
    </row>
    <row r="53" spans="1:7" ht="12.75">
      <c r="A53" s="69" t="s">
        <v>96</v>
      </c>
      <c r="B53" s="19">
        <v>490</v>
      </c>
      <c r="C53" s="27">
        <f t="shared" si="6"/>
        <v>11.01123595505618</v>
      </c>
      <c r="E53" s="68" t="s">
        <v>121</v>
      </c>
      <c r="F53" s="19">
        <v>595</v>
      </c>
      <c r="G53" s="27">
        <f t="shared" si="7"/>
        <v>24.04040404040404</v>
      </c>
    </row>
    <row r="54" spans="1:7" ht="12.75">
      <c r="A54" s="69" t="s">
        <v>97</v>
      </c>
      <c r="B54" s="30">
        <v>4.9</v>
      </c>
      <c r="C54" s="27" t="s">
        <v>195</v>
      </c>
      <c r="E54" s="68" t="s">
        <v>122</v>
      </c>
      <c r="F54" s="19">
        <v>255</v>
      </c>
      <c r="G54" s="27">
        <f t="shared" si="7"/>
        <v>10.303030303030303</v>
      </c>
    </row>
    <row r="55" spans="1:7" ht="12.75">
      <c r="A55" s="26"/>
      <c r="B55" s="19"/>
      <c r="C55" s="27" t="s">
        <v>318</v>
      </c>
      <c r="E55" s="68" t="s">
        <v>123</v>
      </c>
      <c r="F55" s="19">
        <v>235</v>
      </c>
      <c r="G55" s="27">
        <f t="shared" si="7"/>
        <v>9.494949494949495</v>
      </c>
    </row>
    <row r="56" spans="1:7" ht="12.75">
      <c r="A56" s="18" t="s">
        <v>134</v>
      </c>
      <c r="B56" s="19"/>
      <c r="C56" s="27" t="s">
        <v>318</v>
      </c>
      <c r="E56" s="70" t="s">
        <v>124</v>
      </c>
      <c r="F56" s="50">
        <v>95</v>
      </c>
      <c r="G56" s="51">
        <f t="shared" si="7"/>
        <v>3.8383838383838382</v>
      </c>
    </row>
    <row r="57" spans="1:7" ht="12.75">
      <c r="A57" s="26" t="s">
        <v>98</v>
      </c>
      <c r="B57" s="19">
        <v>350</v>
      </c>
      <c r="C57" s="27">
        <f>B57*100/B$10</f>
        <v>7.865168539325842</v>
      </c>
      <c r="E57" s="68" t="s">
        <v>125</v>
      </c>
      <c r="F57" s="19">
        <v>712</v>
      </c>
      <c r="G57" s="27" t="s">
        <v>195</v>
      </c>
    </row>
    <row r="58" spans="1:7" ht="12.75">
      <c r="A58" s="26" t="s">
        <v>99</v>
      </c>
      <c r="B58" s="19">
        <v>1735</v>
      </c>
      <c r="C58" s="27">
        <f>B58*100/B$10</f>
        <v>38.98876404494382</v>
      </c>
      <c r="E58" s="68"/>
      <c r="F58" s="19"/>
      <c r="G58" s="27" t="s">
        <v>318</v>
      </c>
    </row>
    <row r="59" spans="1:7" ht="12.75">
      <c r="A59" s="26" t="s">
        <v>100</v>
      </c>
      <c r="B59" s="19">
        <v>1740</v>
      </c>
      <c r="C59" s="27">
        <f>B59*100/B$10</f>
        <v>39.10112359550562</v>
      </c>
      <c r="E59" s="71" t="s">
        <v>266</v>
      </c>
      <c r="F59" s="19"/>
      <c r="G59" s="27" t="s">
        <v>318</v>
      </c>
    </row>
    <row r="60" spans="1:7" ht="12.75">
      <c r="A60" s="26" t="s">
        <v>101</v>
      </c>
      <c r="B60" s="19">
        <v>625</v>
      </c>
      <c r="C60" s="27">
        <f>B60*100/B$10</f>
        <v>14.044943820224718</v>
      </c>
      <c r="E60" s="71" t="s">
        <v>267</v>
      </c>
      <c r="F60" s="19"/>
      <c r="G60" s="27" t="s">
        <v>318</v>
      </c>
    </row>
    <row r="61" spans="1:7" ht="12.75">
      <c r="A61" s="26"/>
      <c r="B61" s="19"/>
      <c r="C61" s="27" t="s">
        <v>318</v>
      </c>
      <c r="E61" s="68" t="s">
        <v>259</v>
      </c>
      <c r="F61" s="19">
        <v>380</v>
      </c>
      <c r="G61" s="27">
        <f aca="true" t="shared" si="8" ref="G61:G67">F61*100/F$47</f>
        <v>15.353535353535353</v>
      </c>
    </row>
    <row r="62" spans="1:7" ht="12.75">
      <c r="A62" s="18" t="s">
        <v>281</v>
      </c>
      <c r="B62" s="19"/>
      <c r="C62" s="27" t="s">
        <v>318</v>
      </c>
      <c r="E62" s="68" t="s">
        <v>260</v>
      </c>
      <c r="F62" s="19">
        <v>440</v>
      </c>
      <c r="G62" s="27">
        <f t="shared" si="8"/>
        <v>17.77777777777778</v>
      </c>
    </row>
    <row r="63" spans="1:7" ht="12.75">
      <c r="A63" s="69" t="s">
        <v>102</v>
      </c>
      <c r="B63" s="50">
        <v>2230</v>
      </c>
      <c r="C63" s="27">
        <f aca="true" t="shared" si="9" ref="C63:C71">B63*100/B$10</f>
        <v>50.1123595505618</v>
      </c>
      <c r="E63" s="68" t="s">
        <v>261</v>
      </c>
      <c r="F63" s="19">
        <v>310</v>
      </c>
      <c r="G63" s="27">
        <f t="shared" si="8"/>
        <v>12.525252525252526</v>
      </c>
    </row>
    <row r="64" spans="1:7" ht="12.75">
      <c r="A64" s="69" t="s">
        <v>282</v>
      </c>
      <c r="B64" s="50">
        <v>75</v>
      </c>
      <c r="C64" s="27">
        <f t="shared" si="9"/>
        <v>1.6853932584269662</v>
      </c>
      <c r="E64" s="68" t="s">
        <v>262</v>
      </c>
      <c r="F64" s="19">
        <v>155</v>
      </c>
      <c r="G64" s="27">
        <f t="shared" si="8"/>
        <v>6.262626262626263</v>
      </c>
    </row>
    <row r="65" spans="1:7" ht="12.75">
      <c r="A65" s="26" t="s">
        <v>103</v>
      </c>
      <c r="B65" s="19">
        <v>1895</v>
      </c>
      <c r="C65" s="27">
        <f t="shared" si="9"/>
        <v>42.58426966292135</v>
      </c>
      <c r="E65" s="68" t="s">
        <v>263</v>
      </c>
      <c r="F65" s="19">
        <v>190</v>
      </c>
      <c r="G65" s="27">
        <f t="shared" si="8"/>
        <v>7.6767676767676765</v>
      </c>
    </row>
    <row r="66" spans="1:7" ht="12.75">
      <c r="A66" s="26" t="s">
        <v>283</v>
      </c>
      <c r="B66" s="19">
        <v>205</v>
      </c>
      <c r="C66" s="27">
        <f t="shared" si="9"/>
        <v>4.606741573033708</v>
      </c>
      <c r="E66" s="68" t="s">
        <v>264</v>
      </c>
      <c r="F66" s="19">
        <v>700</v>
      </c>
      <c r="G66" s="27">
        <f t="shared" si="8"/>
        <v>28.282828282828284</v>
      </c>
    </row>
    <row r="67" spans="1:7" ht="12.75">
      <c r="A67" s="26" t="s">
        <v>104</v>
      </c>
      <c r="B67" s="19" t="s">
        <v>360</v>
      </c>
      <c r="C67" s="27" t="s">
        <v>360</v>
      </c>
      <c r="E67" s="70" t="s">
        <v>126</v>
      </c>
      <c r="F67" s="19">
        <v>300</v>
      </c>
      <c r="G67" s="27">
        <f t="shared" si="8"/>
        <v>12.121212121212121</v>
      </c>
    </row>
    <row r="68" spans="1:7" ht="12.75">
      <c r="A68" s="26" t="s">
        <v>105</v>
      </c>
      <c r="B68" s="19">
        <v>4</v>
      </c>
      <c r="C68" s="27">
        <f t="shared" si="9"/>
        <v>0.0898876404494382</v>
      </c>
      <c r="E68" s="68"/>
      <c r="F68" s="19"/>
      <c r="G68" s="27"/>
    </row>
    <row r="69" spans="1:7" ht="12.75">
      <c r="A69" s="26" t="s">
        <v>106</v>
      </c>
      <c r="B69" s="19" t="s">
        <v>360</v>
      </c>
      <c r="C69" s="27" t="s">
        <v>360</v>
      </c>
      <c r="E69" s="68"/>
      <c r="F69" s="19"/>
      <c r="G69" s="27"/>
    </row>
    <row r="70" spans="1:7" ht="12.75">
      <c r="A70" s="26" t="s">
        <v>107</v>
      </c>
      <c r="B70" s="19">
        <v>15</v>
      </c>
      <c r="C70" s="27">
        <f t="shared" si="9"/>
        <v>0.33707865168539325</v>
      </c>
      <c r="E70" s="68"/>
      <c r="F70" s="19"/>
      <c r="G70" s="27"/>
    </row>
    <row r="71" spans="1:7" ht="12.75">
      <c r="A71" s="26" t="s">
        <v>108</v>
      </c>
      <c r="B71" s="19">
        <v>20</v>
      </c>
      <c r="C71" s="27">
        <f t="shared" si="9"/>
        <v>0.449438202247191</v>
      </c>
      <c r="E71" s="68"/>
      <c r="F71" s="19"/>
      <c r="G71" s="27"/>
    </row>
    <row r="72" spans="1:7" ht="12.75">
      <c r="A72" s="26"/>
      <c r="B72" s="19"/>
      <c r="C72" s="27" t="s">
        <v>318</v>
      </c>
      <c r="E72" s="71"/>
      <c r="F72" s="19"/>
      <c r="G72" s="27"/>
    </row>
    <row r="73" spans="1:7" ht="12.75">
      <c r="A73" s="18" t="s">
        <v>284</v>
      </c>
      <c r="B73" s="19"/>
      <c r="C73" s="27" t="s">
        <v>318</v>
      </c>
      <c r="E73" s="68"/>
      <c r="F73" s="19"/>
      <c r="G73" s="27"/>
    </row>
    <row r="74" spans="1:7" ht="12.75">
      <c r="A74" s="26" t="s">
        <v>321</v>
      </c>
      <c r="B74" s="19">
        <v>45</v>
      </c>
      <c r="C74" s="27">
        <f>B74*100/B$10</f>
        <v>1.0112359550561798</v>
      </c>
      <c r="E74" s="68"/>
      <c r="F74" s="19"/>
      <c r="G74" s="27"/>
    </row>
    <row r="75" spans="1:7" ht="12.75">
      <c r="A75" s="26" t="s">
        <v>322</v>
      </c>
      <c r="B75" s="19">
        <v>10</v>
      </c>
      <c r="C75" s="27">
        <f>B75*100/B$10</f>
        <v>0.2247191011235955</v>
      </c>
      <c r="E75" s="68"/>
      <c r="F75" s="19"/>
      <c r="G75" s="27"/>
    </row>
    <row r="76" spans="1:7" ht="13.5" thickBot="1">
      <c r="A76" s="39" t="s">
        <v>133</v>
      </c>
      <c r="B76" s="40">
        <v>50</v>
      </c>
      <c r="C76" s="41">
        <f>B76*100/B$10</f>
        <v>1.1235955056179776</v>
      </c>
      <c r="D76" s="53"/>
      <c r="E76" s="63"/>
      <c r="F76" s="40"/>
      <c r="G76" s="41"/>
    </row>
    <row r="77" ht="13.5" thickTop="1">
      <c r="A77" s="1" t="s">
        <v>361</v>
      </c>
    </row>
    <row r="78" ht="12.75">
      <c r="A78" s="1" t="s">
        <v>196</v>
      </c>
    </row>
    <row r="79" ht="12.75">
      <c r="A79" s="1" t="s">
        <v>197</v>
      </c>
    </row>
    <row r="80" ht="12.75">
      <c r="A80" s="1" t="s">
        <v>295</v>
      </c>
    </row>
    <row r="81" ht="14.25">
      <c r="A81" s="45" t="s">
        <v>359</v>
      </c>
    </row>
    <row r="82" ht="14.25">
      <c r="A82" s="45" t="s">
        <v>357</v>
      </c>
    </row>
    <row r="83" ht="12.75">
      <c r="A83" s="1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Bureau of the Census</cp:lastModifiedBy>
  <cp:lastPrinted>2004-05-01T13:50:25Z</cp:lastPrinted>
  <dcterms:created xsi:type="dcterms:W3CDTF">2004-04-08T18:29:08Z</dcterms:created>
  <dcterms:modified xsi:type="dcterms:W3CDTF">2005-06-09T20:01:04Z</dcterms:modified>
  <cp:category/>
  <cp:version/>
  <cp:contentType/>
  <cp:contentStatus/>
</cp:coreProperties>
</file>