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Syria" sheetId="1" r:id="rId1"/>
    <sheet name="FBP2-Syria" sheetId="2" r:id="rId2"/>
    <sheet name="FBP3-Syria" sheetId="3" r:id="rId3"/>
  </sheets>
  <definedNames>
    <definedName name="_xlnm.Print_Area" localSheetId="0">'FBP1-Syria'!$A$2:$G$90</definedName>
    <definedName name="_xlnm.Print_Area" localSheetId="1">'FBP2-Syria'!$A$2:$G$86</definedName>
    <definedName name="_xlnm.Print_Area" localSheetId="2">'FBP3-Syria'!$A$2:$G$83</definedName>
  </definedNames>
  <calcPr fullCalcOnLoad="1"/>
</workbook>
</file>

<file path=xl/sharedStrings.xml><?xml version="1.0" encoding="utf-8"?>
<sst xmlns="http://schemas.openxmlformats.org/spreadsheetml/2006/main" count="479" uniqueCount="362">
  <si>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</si>
  <si>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</si>
  <si>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</si>
  <si>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</si>
  <si>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</si>
  <si>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</si>
  <si>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</si>
  <si>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</si>
  <si>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</si>
  <si>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</si>
  <si>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</si>
  <si>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</si>
  <si>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</si>
  <si>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</si>
  <si>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</si>
  <si>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</si>
  <si>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</si>
  <si>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</si>
  <si>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</si>
  <si>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</si>
  <si>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</si>
  <si>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</si>
  <si>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</si>
  <si>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</si>
  <si>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</si>
  <si>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</si>
  <si>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</si>
  <si>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</si>
  <si>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</si>
  <si>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</si>
  <si>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</si>
  <si>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</si>
  <si>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</si>
  <si>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</si>
  <si>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</si>
  <si>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</si>
  <si>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</si>
  <si>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</si>
  <si>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</si>
  <si>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</si>
  <si>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</si>
  <si>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</si>
  <si>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</si>
  <si>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</si>
  <si>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</si>
  <si>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</si>
  <si>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</si>
  <si>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</si>
  <si>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</si>
  <si>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</si>
  <si>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</si>
  <si>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</si>
  <si>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</si>
  <si>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</si>
  <si>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</si>
  <si>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</si>
  <si>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</si>
  <si>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</si>
  <si>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</si>
  <si>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</si>
  <si>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</si>
  <si>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</si>
  <si>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</si>
  <si>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</si>
  <si>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</si>
  <si>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</si>
  <si>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</si>
  <si>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</si>
  <si>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</si>
  <si>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</si>
  <si>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</si>
  <si>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</si>
  <si>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</si>
  <si>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</si>
  <si>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</si>
  <si>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</si>
  <si>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</si>
  <si>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</si>
  <si>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</si>
  <si>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</si>
  <si>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</si>
  <si>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</si>
  <si>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</si>
  <si>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</si>
  <si>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</si>
  <si>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</si>
  <si>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</si>
  <si>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</si>
  <si>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</si>
  <si>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</si>
  <si>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</si>
  <si>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</si>
  <si>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</si>
  <si>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</si>
  <si>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</si>
  <si>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</si>
  <si>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</si>
  <si>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</si>
  <si>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</si>
  <si>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</si>
  <si>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</si>
  <si>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</si>
  <si>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</si>
  <si>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</si>
  <si>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</si>
  <si>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</si>
  <si>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</si>
  <si>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</si>
  <si>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</si>
  <si>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</si>
  <si>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</si>
  <si>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</si>
  <si>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</si>
  <si>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</si>
  <si>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</si>
  <si>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</si>
  <si>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</si>
  <si>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</si>
  <si>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</si>
  <si>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</si>
  <si>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</si>
  <si>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</si>
  <si>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</si>
  <si>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</si>
  <si>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</si>
  <si>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</si>
  <si>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</si>
  <si>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</si>
  <si>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</si>
  <si>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</si>
  <si>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</si>
  <si>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</si>
  <si>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</si>
  <si>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</si>
  <si>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</si>
  <si>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</si>
  <si>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</si>
  <si>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</si>
  <si>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</si>
  <si>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</si>
  <si>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</si>
  <si>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</si>
  <si>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</si>
  <si>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</si>
  <si>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</si>
  <si>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</si>
  <si>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</si>
  <si>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</si>
  <si>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</si>
  <si>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</si>
  <si>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</si>
  <si>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</si>
  <si>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</si>
  <si>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</si>
  <si>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</si>
  <si>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</si>
  <si>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</si>
  <si>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</si>
  <si>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</si>
  <si>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</si>
  <si>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</si>
  <si>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</si>
  <si>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</si>
  <si>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</si>
  <si>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</si>
  <si>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</si>
  <si>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</si>
  <si>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</si>
  <si>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</si>
  <si>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</si>
  <si>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</si>
  <si>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</si>
  <si>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</si>
  <si>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</si>
  <si>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</si>
  <si>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</si>
  <si>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</si>
  <si>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</si>
  <si>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</si>
  <si>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</si>
  <si>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</si>
  <si>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</si>
  <si>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</si>
  <si>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</si>
  <si>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</si>
  <si>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</si>
  <si>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</si>
  <si>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</si>
  <si>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</si>
  <si>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</si>
  <si>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</si>
  <si>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</si>
  <si>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</si>
  <si>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</si>
  <si>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</si>
  <si>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</si>
  <si>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</si>
  <si>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</si>
  <si>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</si>
  <si>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</si>
  <si>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</si>
  <si>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</si>
  <si>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</si>
  <si>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</si>
  <si>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</si>
  <si>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</si>
  <si>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</si>
  <si>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</si>
  <si>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</si>
  <si>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</si>
  <si>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</si>
  <si>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</si>
  <si>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</si>
  <si>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</si>
  <si>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</si>
  <si>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</si>
  <si>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</si>
  <si>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</si>
  <si>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</si>
  <si>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</si>
  <si>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</si>
  <si>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</si>
  <si>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</si>
  <si>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</si>
  <si>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</si>
  <si>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</si>
  <si>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</si>
  <si>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</si>
  <si>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</si>
  <si>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</si>
  <si>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</si>
  <si>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</si>
  <si>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</si>
  <si>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</si>
  <si>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</si>
  <si>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</si>
  <si>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</si>
  <si>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</si>
  <si>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</si>
  <si>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</si>
  <si>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</si>
  <si>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</si>
  <si>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</si>
  <si>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</si>
  <si>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</si>
  <si>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</si>
  <si>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</si>
  <si>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</si>
  <si>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</si>
  <si>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</si>
  <si>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</si>
  <si>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</si>
  <si>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</si>
  <si>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</si>
  <si>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</si>
  <si>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</si>
  <si>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</si>
  <si>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</si>
  <si>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</si>
  <si>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</si>
  <si>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</si>
  <si>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</si>
  <si>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</si>
  <si>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</si>
  <si>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</si>
  <si>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</si>
  <si>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</si>
  <si>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</si>
  <si>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</si>
  <si>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</si>
  <si>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</si>
  <si>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</si>
  <si>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</si>
  <si>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</si>
  <si>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</si>
  <si>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</si>
  <si>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</si>
  <si>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</si>
  <si>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</si>
  <si>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</si>
  <si>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</si>
  <si>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</si>
  <si>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</si>
  <si>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</si>
  <si>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</si>
  <si>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</si>
  <si>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</si>
  <si>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</si>
  <si>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</si>
  <si>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</si>
  <si>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</si>
  <si>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</si>
  <si>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</si>
  <si>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</si>
  <si>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</si>
  <si>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</si>
  <si>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</si>
  <si>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</si>
  <si>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</si>
  <si>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</si>
  <si>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</si>
  <si>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</si>
  <si>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</si>
  <si>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</si>
  <si>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</si>
  <si>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</si>
  <si>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</si>
  <si>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</si>
  <si>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</si>
  <si>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</si>
  <si>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</si>
  <si>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</si>
  <si>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</si>
  <si>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</si>
  <si>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</si>
  <si>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</si>
  <si>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</si>
  <si>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</si>
  <si>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</si>
  <si>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</si>
  <si>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</si>
  <si>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</si>
  <si>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</si>
  <si>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</si>
  <si>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</si>
  <si>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</si>
  <si>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</si>
  <si>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</si>
  <si>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</si>
  <si>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</si>
  <si>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</si>
  <si>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</si>
  <si>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</si>
  <si>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</si>
  <si>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</si>
  <si>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</si>
  <si>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</si>
  <si>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</si>
  <si>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</si>
  <si>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</si>
  <si>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</si>
  <si>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</si>
  <si>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</si>
  <si>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</si>
  <si>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</si>
  <si>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</si>
  <si>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</si>
  <si>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</si>
  <si>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</si>
  <si>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</si>
  <si>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</si>
  <si>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</si>
  <si>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</si>
  <si>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</si>
  <si>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</si>
  <si>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</si>
  <si>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</si>
  <si>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</si>
  <si>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Syria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</si>
  <si>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Syria to a U.S. citizen parent are considered native and are not included in this table.</t>
    </r>
  </si>
  <si>
    <t>-</t>
  </si>
  <si>
    <t>File with 3 worksheets.  All worksheets are tables with row headers in column A and E and column headers in row 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</si>
</sst>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4">
    <xf numFmtId="0" fontId="0" fillId="0" borderId="0" xfId="0" applyAlignment="1">
      <alignment/>
    </xf>
    <xf numFmtId="0" fontId="8" fillId="0" borderId="2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3" xfId="0" applyNumberFormat="1" applyFill="1" applyBorder="1" applyAlignment="1" applyProtection="1">
      <alignment/>
      <protection locked="0"/>
    </xf>
    <xf numFmtId="3" fontId="0" fillId="0" borderId="4" xfId="0" applyNumberForma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right"/>
      <protection locked="0"/>
    </xf>
    <xf numFmtId="164" fontId="1" fillId="0" borderId="9" xfId="0" applyNumberFormat="1" applyFont="1" applyFill="1" applyBorder="1" applyAlignment="1" applyProtection="1">
      <alignment horizontal="right"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165" fontId="1" fillId="0" borderId="15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7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 horizontal="right"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165" fontId="0" fillId="0" borderId="15" xfId="0" applyNumberFormat="1" applyFont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164" fontId="0" fillId="0" borderId="16" xfId="0" applyNumberFormat="1" applyFon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49" fontId="1" fillId="0" borderId="14" xfId="0" applyNumberFormat="1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4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165" fontId="1" fillId="0" borderId="8" xfId="0" applyNumberFormat="1" applyFont="1" applyBorder="1" applyAlignment="1" applyProtection="1">
      <alignment horizontal="right"/>
      <protection locked="0"/>
    </xf>
    <xf numFmtId="164" fontId="1" fillId="0" borderId="9" xfId="0" applyNumberFormat="1" applyFont="1" applyBorder="1" applyAlignment="1" applyProtection="1">
      <alignment horizontal="right"/>
      <protection locked="0"/>
    </xf>
    <xf numFmtId="49" fontId="0" fillId="0" borderId="14" xfId="0" applyNumberFormat="1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165" fontId="0" fillId="0" borderId="18" xfId="0" applyNumberFormat="1" applyBorder="1" applyAlignment="1" applyProtection="1">
      <alignment horizontal="right"/>
      <protection locked="0"/>
    </xf>
    <xf numFmtId="0" fontId="1" fillId="0" borderId="14" xfId="0" applyFont="1" applyFill="1" applyBorder="1" applyAlignment="1" applyProtection="1">
      <alignment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45.7109375" style="4" customWidth="1"/>
    <col min="2" max="2" width="12.8515625" style="4" customWidth="1"/>
    <col min="3" max="3" width="8.57421875" style="4" customWidth="1"/>
    <col min="4" max="4" width="0.71875" style="4" customWidth="1"/>
    <col min="5" max="5" width="45.7109375" style="4" customWidth="1"/>
    <col min="6" max="6" width="12.8515625" style="4" customWidth="1"/>
    <col min="7" max="7" width="8.421875" style="4" customWidth="1"/>
    <col min="8" max="16384" width="9.140625" style="4" customWidth="1"/>
  </cols>
  <sheetData>
    <row r="1" s="2" customFormat="1" ht="3.75" customHeight="1">
      <c r="A1" s="1" t="s">
        <v>361</v>
      </c>
    </row>
    <row r="2" ht="15.75">
      <c r="A2" s="3" t="s">
        <v>355</v>
      </c>
    </row>
    <row r="3" ht="14.25">
      <c r="A3" s="5" t="s">
        <v>358</v>
      </c>
    </row>
    <row r="4" ht="12.75">
      <c r="A4" s="4" t="s">
        <v>305</v>
      </c>
    </row>
    <row r="6" ht="13.5" thickBot="1">
      <c r="A6" s="6" t="s">
        <v>356</v>
      </c>
    </row>
    <row r="7" spans="1:7" ht="13.5" thickTop="1">
      <c r="A7" s="7"/>
      <c r="B7" s="8"/>
      <c r="C7" s="9"/>
      <c r="D7" s="10"/>
      <c r="E7" s="11"/>
      <c r="F7" s="8"/>
      <c r="G7" s="9"/>
    </row>
    <row r="8" spans="1:7" ht="12.75">
      <c r="A8" s="12" t="s">
        <v>135</v>
      </c>
      <c r="B8" s="13" t="s">
        <v>136</v>
      </c>
      <c r="C8" s="14" t="s">
        <v>137</v>
      </c>
      <c r="D8" s="15"/>
      <c r="E8" s="16" t="s">
        <v>135</v>
      </c>
      <c r="F8" s="13" t="s">
        <v>136</v>
      </c>
      <c r="G8" s="14" t="s">
        <v>137</v>
      </c>
    </row>
    <row r="9" spans="1:7" ht="12.75">
      <c r="A9" s="47"/>
      <c r="B9" s="20"/>
      <c r="C9" s="21"/>
      <c r="F9" s="20"/>
      <c r="G9" s="21"/>
    </row>
    <row r="10" spans="1:7" ht="12.75">
      <c r="A10" s="22" t="s">
        <v>327</v>
      </c>
      <c r="B10" s="28">
        <v>54560</v>
      </c>
      <c r="C10" s="24">
        <f>B10*100/B$10</f>
        <v>100</v>
      </c>
      <c r="E10" s="52" t="s">
        <v>138</v>
      </c>
      <c r="F10" s="51"/>
      <c r="G10" s="36"/>
    </row>
    <row r="11" spans="1:7" ht="12.75">
      <c r="A11" s="22" t="s">
        <v>141</v>
      </c>
      <c r="B11" s="23"/>
      <c r="C11" s="36"/>
      <c r="E11" s="52" t="s">
        <v>190</v>
      </c>
      <c r="F11" s="23">
        <v>54560</v>
      </c>
      <c r="G11" s="26">
        <f>F11*100/F$11</f>
        <v>100</v>
      </c>
    </row>
    <row r="12" spans="1:7" ht="12.75">
      <c r="A12" s="27" t="s">
        <v>142</v>
      </c>
      <c r="B12" s="28">
        <v>32335</v>
      </c>
      <c r="C12" s="29">
        <f aca="true" t="shared" si="0" ref="C12:C19">B12*100/B$10</f>
        <v>59.2650293255132</v>
      </c>
      <c r="E12" s="4" t="s">
        <v>348</v>
      </c>
      <c r="F12" s="28">
        <v>30110</v>
      </c>
      <c r="G12" s="29">
        <f>F12*100/F$11</f>
        <v>55.18695014662757</v>
      </c>
    </row>
    <row r="13" spans="1:7" ht="12.75">
      <c r="A13" s="27" t="s">
        <v>324</v>
      </c>
      <c r="B13" s="28">
        <v>5245</v>
      </c>
      <c r="C13" s="29">
        <f t="shared" si="0"/>
        <v>9.613269794721408</v>
      </c>
      <c r="E13" s="4" t="s">
        <v>349</v>
      </c>
      <c r="F13" s="28">
        <v>24455</v>
      </c>
      <c r="G13" s="29">
        <f>F13*100/F$11</f>
        <v>44.82221407624633</v>
      </c>
    </row>
    <row r="14" spans="1:7" ht="12.75">
      <c r="A14" s="27" t="s">
        <v>143</v>
      </c>
      <c r="B14" s="28">
        <v>12665</v>
      </c>
      <c r="C14" s="29">
        <f t="shared" si="0"/>
        <v>23.212976539589445</v>
      </c>
      <c r="F14" s="28"/>
      <c r="G14" s="29"/>
    </row>
    <row r="15" spans="1:7" ht="12.75">
      <c r="A15" s="27" t="s">
        <v>303</v>
      </c>
      <c r="B15" s="28">
        <v>14425</v>
      </c>
      <c r="C15" s="29">
        <f t="shared" si="0"/>
        <v>26.438782991202345</v>
      </c>
      <c r="E15" s="4" t="s">
        <v>350</v>
      </c>
      <c r="F15" s="28">
        <v>230</v>
      </c>
      <c r="G15" s="29">
        <f aca="true" t="shared" si="1" ref="G15:G27">F15*100/F$11</f>
        <v>0.4215542521994135</v>
      </c>
    </row>
    <row r="16" spans="1:7" ht="12.75">
      <c r="A16" s="27" t="s">
        <v>144</v>
      </c>
      <c r="B16" s="28">
        <v>22225</v>
      </c>
      <c r="C16" s="29">
        <f t="shared" si="0"/>
        <v>40.7349706744868</v>
      </c>
      <c r="E16" s="4" t="s">
        <v>351</v>
      </c>
      <c r="F16" s="28">
        <v>815</v>
      </c>
      <c r="G16" s="29">
        <f t="shared" si="1"/>
        <v>1.4937683284457477</v>
      </c>
    </row>
    <row r="17" spans="1:7" ht="12.75">
      <c r="A17" s="27" t="s">
        <v>325</v>
      </c>
      <c r="B17" s="28">
        <v>15585</v>
      </c>
      <c r="C17" s="29">
        <f t="shared" si="0"/>
        <v>28.564882697947215</v>
      </c>
      <c r="E17" s="4" t="s">
        <v>352</v>
      </c>
      <c r="F17" s="28">
        <v>1475</v>
      </c>
      <c r="G17" s="29">
        <f t="shared" si="1"/>
        <v>2.7034457478005867</v>
      </c>
    </row>
    <row r="18" spans="1:7" ht="12.75">
      <c r="A18" s="27" t="s">
        <v>143</v>
      </c>
      <c r="B18" s="28">
        <v>5180</v>
      </c>
      <c r="C18" s="29">
        <f t="shared" si="0"/>
        <v>9.494134897360704</v>
      </c>
      <c r="E18" s="4" t="s">
        <v>353</v>
      </c>
      <c r="F18" s="28">
        <v>1930</v>
      </c>
      <c r="G18" s="29">
        <f t="shared" si="1"/>
        <v>3.5373900293255134</v>
      </c>
    </row>
    <row r="19" spans="1:7" ht="12.75">
      <c r="A19" s="27" t="s">
        <v>304</v>
      </c>
      <c r="B19" s="28">
        <v>1460</v>
      </c>
      <c r="C19" s="29">
        <f t="shared" si="0"/>
        <v>2.6759530791788855</v>
      </c>
      <c r="E19" s="4" t="s">
        <v>0</v>
      </c>
      <c r="F19" s="28">
        <v>2445</v>
      </c>
      <c r="G19" s="29">
        <f t="shared" si="1"/>
        <v>4.4813049853372435</v>
      </c>
    </row>
    <row r="20" spans="1:7" ht="12.75">
      <c r="A20" s="27"/>
      <c r="B20" s="28"/>
      <c r="C20" s="29"/>
      <c r="E20" s="4" t="s">
        <v>1</v>
      </c>
      <c r="F20" s="28">
        <v>10255</v>
      </c>
      <c r="G20" s="29">
        <f t="shared" si="1"/>
        <v>18.795821114369502</v>
      </c>
    </row>
    <row r="21" spans="1:7" ht="12.75">
      <c r="A21" s="66" t="s">
        <v>145</v>
      </c>
      <c r="B21" s="28"/>
      <c r="C21" s="29"/>
      <c r="E21" s="4" t="s">
        <v>2</v>
      </c>
      <c r="F21" s="28">
        <v>14765</v>
      </c>
      <c r="G21" s="29">
        <f t="shared" si="1"/>
        <v>27.061950146627566</v>
      </c>
    </row>
    <row r="22" spans="1:7" ht="12.75">
      <c r="A22" s="67" t="s">
        <v>326</v>
      </c>
      <c r="B22" s="28">
        <v>44585</v>
      </c>
      <c r="C22" s="29">
        <f aca="true" t="shared" si="2" ref="C22:C29">B22*100/B$10</f>
        <v>81.71737536656892</v>
      </c>
      <c r="E22" s="4" t="s">
        <v>3</v>
      </c>
      <c r="F22" s="28">
        <v>8260</v>
      </c>
      <c r="G22" s="29">
        <f t="shared" si="1"/>
        <v>15.139296187683284</v>
      </c>
    </row>
    <row r="23" spans="1:7" ht="12.75">
      <c r="A23" s="67" t="s">
        <v>328</v>
      </c>
      <c r="B23" s="28">
        <v>43990</v>
      </c>
      <c r="C23" s="29">
        <f t="shared" si="2"/>
        <v>80.62683284457478</v>
      </c>
      <c r="E23" s="4" t="s">
        <v>4</v>
      </c>
      <c r="F23" s="28">
        <v>3320</v>
      </c>
      <c r="G23" s="29">
        <f t="shared" si="1"/>
        <v>6.085043988269795</v>
      </c>
    </row>
    <row r="24" spans="1:7" ht="12.75">
      <c r="A24" s="67" t="s">
        <v>146</v>
      </c>
      <c r="B24" s="28">
        <v>15</v>
      </c>
      <c r="C24" s="29" t="s">
        <v>360</v>
      </c>
      <c r="E24" s="4" t="s">
        <v>5</v>
      </c>
      <c r="F24" s="28">
        <v>3275</v>
      </c>
      <c r="G24" s="29">
        <f t="shared" si="1"/>
        <v>6.002565982404692</v>
      </c>
    </row>
    <row r="25" spans="1:7" ht="12.75">
      <c r="A25" s="67" t="s">
        <v>147</v>
      </c>
      <c r="B25" s="28">
        <v>35</v>
      </c>
      <c r="C25" s="29">
        <f t="shared" si="2"/>
        <v>0.06414956011730205</v>
      </c>
      <c r="E25" s="4" t="s">
        <v>6</v>
      </c>
      <c r="F25" s="28">
        <v>5310</v>
      </c>
      <c r="G25" s="29">
        <f t="shared" si="1"/>
        <v>9.732404692082111</v>
      </c>
    </row>
    <row r="26" spans="1:7" ht="12.75">
      <c r="A26" s="67" t="s">
        <v>329</v>
      </c>
      <c r="B26" s="28">
        <v>335</v>
      </c>
      <c r="C26" s="29">
        <f t="shared" si="2"/>
        <v>0.6140029325513197</v>
      </c>
      <c r="E26" s="4" t="s">
        <v>7</v>
      </c>
      <c r="F26" s="28">
        <v>1790</v>
      </c>
      <c r="G26" s="29">
        <f t="shared" si="1"/>
        <v>3.280791788856305</v>
      </c>
    </row>
    <row r="27" spans="1:7" ht="12.75">
      <c r="A27" s="67" t="s">
        <v>148</v>
      </c>
      <c r="B27" s="28">
        <v>4</v>
      </c>
      <c r="C27" s="29" t="s">
        <v>360</v>
      </c>
      <c r="E27" s="4" t="s">
        <v>139</v>
      </c>
      <c r="F27" s="28">
        <v>690</v>
      </c>
      <c r="G27" s="29">
        <f t="shared" si="1"/>
        <v>1.2646627565982405</v>
      </c>
    </row>
    <row r="28" spans="1:7" ht="12.75">
      <c r="A28" s="67" t="s">
        <v>330</v>
      </c>
      <c r="B28" s="28">
        <v>195</v>
      </c>
      <c r="C28" s="29">
        <f t="shared" si="2"/>
        <v>0.35740469208211145</v>
      </c>
      <c r="F28" s="28"/>
      <c r="G28" s="29"/>
    </row>
    <row r="29" spans="1:7" ht="12.75">
      <c r="A29" s="67" t="s">
        <v>331</v>
      </c>
      <c r="B29" s="28">
        <v>9980</v>
      </c>
      <c r="C29" s="29">
        <f t="shared" si="2"/>
        <v>18.291788856304986</v>
      </c>
      <c r="E29" s="4" t="s">
        <v>140</v>
      </c>
      <c r="F29" s="39">
        <v>41.5</v>
      </c>
      <c r="G29" s="29" t="s">
        <v>195</v>
      </c>
    </row>
    <row r="30" spans="1:7" ht="12.75">
      <c r="A30" s="27"/>
      <c r="B30" s="28"/>
      <c r="C30" s="29"/>
      <c r="F30" s="28"/>
      <c r="G30" s="29"/>
    </row>
    <row r="31" spans="1:7" ht="12.75">
      <c r="A31" s="66" t="s">
        <v>150</v>
      </c>
      <c r="B31" s="28"/>
      <c r="C31" s="29"/>
      <c r="E31" s="4" t="s">
        <v>8</v>
      </c>
      <c r="F31" s="28">
        <v>51060</v>
      </c>
      <c r="G31" s="29">
        <f aca="true" t="shared" si="3" ref="G31:G38">F31*100/F$11</f>
        <v>93.58504398826979</v>
      </c>
    </row>
    <row r="32" spans="1:7" ht="12.75">
      <c r="A32" s="67" t="s">
        <v>149</v>
      </c>
      <c r="B32" s="28">
        <v>245</v>
      </c>
      <c r="C32" s="29">
        <f>B32*100/B$10</f>
        <v>0.44904692082111436</v>
      </c>
      <c r="E32" s="4" t="s">
        <v>9</v>
      </c>
      <c r="F32" s="28">
        <v>28110</v>
      </c>
      <c r="G32" s="29">
        <f t="shared" si="3"/>
        <v>51.52126099706745</v>
      </c>
    </row>
    <row r="33" spans="1:7" ht="12.75">
      <c r="A33" s="67" t="s">
        <v>151</v>
      </c>
      <c r="B33" s="28">
        <v>54315</v>
      </c>
      <c r="C33" s="29">
        <f>B33*100/B$10</f>
        <v>99.55095307917888</v>
      </c>
      <c r="E33" s="4" t="s">
        <v>10</v>
      </c>
      <c r="F33" s="28">
        <v>22950</v>
      </c>
      <c r="G33" s="29">
        <f t="shared" si="3"/>
        <v>42.063782991202345</v>
      </c>
    </row>
    <row r="34" spans="1:7" ht="12.75">
      <c r="A34" s="67" t="s">
        <v>332</v>
      </c>
      <c r="B34" s="28">
        <v>43840</v>
      </c>
      <c r="C34" s="29">
        <f>B34*100/B$10</f>
        <v>80.35190615835778</v>
      </c>
      <c r="E34" s="4" t="s">
        <v>11</v>
      </c>
      <c r="F34" s="28">
        <v>49715</v>
      </c>
      <c r="G34" s="29">
        <f t="shared" si="3"/>
        <v>91.11986803519062</v>
      </c>
    </row>
    <row r="35" spans="1:7" ht="12.75">
      <c r="A35" s="27"/>
      <c r="B35" s="28"/>
      <c r="C35" s="29"/>
      <c r="E35" s="4" t="s">
        <v>13</v>
      </c>
      <c r="F35" s="28">
        <v>9760</v>
      </c>
      <c r="G35" s="29">
        <f t="shared" si="3"/>
        <v>17.88856304985337</v>
      </c>
    </row>
    <row r="36" spans="1:7" ht="12.75">
      <c r="A36" s="68" t="s">
        <v>152</v>
      </c>
      <c r="B36" s="28"/>
      <c r="C36" s="29"/>
      <c r="E36" s="4" t="s">
        <v>14</v>
      </c>
      <c r="F36" s="28">
        <v>7795</v>
      </c>
      <c r="G36" s="29">
        <f t="shared" si="3"/>
        <v>14.287023460410557</v>
      </c>
    </row>
    <row r="37" spans="1:7" ht="12.75">
      <c r="A37" s="68" t="s">
        <v>175</v>
      </c>
      <c r="B37" s="23">
        <v>54330</v>
      </c>
      <c r="C37" s="24">
        <f aca="true" t="shared" si="4" ref="C37:C46">B37*100/B$37</f>
        <v>100</v>
      </c>
      <c r="E37" s="4" t="s">
        <v>12</v>
      </c>
      <c r="F37" s="28">
        <v>3650</v>
      </c>
      <c r="G37" s="29">
        <f t="shared" si="3"/>
        <v>6.689882697947214</v>
      </c>
    </row>
    <row r="38" spans="1:7" ht="12.75">
      <c r="A38" s="69" t="s">
        <v>333</v>
      </c>
      <c r="B38" s="28">
        <v>3600</v>
      </c>
      <c r="C38" s="29">
        <f t="shared" si="4"/>
        <v>6.6261733848702375</v>
      </c>
      <c r="E38" s="4" t="s">
        <v>10</v>
      </c>
      <c r="F38" s="28">
        <v>4145</v>
      </c>
      <c r="G38" s="29">
        <f t="shared" si="3"/>
        <v>7.597140762463343</v>
      </c>
    </row>
    <row r="39" spans="1:7" ht="12.75">
      <c r="A39" s="69" t="s">
        <v>153</v>
      </c>
      <c r="B39" s="28">
        <v>50735</v>
      </c>
      <c r="C39" s="29">
        <f t="shared" si="4"/>
        <v>93.38302963371986</v>
      </c>
      <c r="F39" s="28"/>
      <c r="G39" s="29"/>
    </row>
    <row r="40" spans="1:7" ht="12.75">
      <c r="A40" s="69" t="s">
        <v>176</v>
      </c>
      <c r="B40" s="28">
        <v>24950</v>
      </c>
      <c r="C40" s="29">
        <f t="shared" si="4"/>
        <v>45.92306276458678</v>
      </c>
      <c r="E40" s="52" t="s">
        <v>171</v>
      </c>
      <c r="F40" s="28"/>
      <c r="G40" s="29"/>
    </row>
    <row r="41" spans="1:7" ht="12.75">
      <c r="A41" s="69" t="s">
        <v>154</v>
      </c>
      <c r="B41" s="28">
        <v>310</v>
      </c>
      <c r="C41" s="29">
        <f t="shared" si="4"/>
        <v>0.5705871525860482</v>
      </c>
      <c r="E41" s="52" t="s">
        <v>191</v>
      </c>
      <c r="F41" s="23">
        <v>52045</v>
      </c>
      <c r="G41" s="24">
        <f>F41*100/F$41</f>
        <v>100</v>
      </c>
    </row>
    <row r="42" spans="1:7" ht="12.75">
      <c r="A42" s="69" t="s">
        <v>176</v>
      </c>
      <c r="B42" s="70">
        <v>190</v>
      </c>
      <c r="C42" s="29">
        <f t="shared" si="4"/>
        <v>0.349714706423707</v>
      </c>
      <c r="E42" s="4" t="s">
        <v>15</v>
      </c>
      <c r="F42" s="28">
        <v>7960</v>
      </c>
      <c r="G42" s="29">
        <f aca="true" t="shared" si="5" ref="G42:G48">F42*100/F$41</f>
        <v>15.294456720146027</v>
      </c>
    </row>
    <row r="43" spans="1:7" ht="12.75">
      <c r="A43" s="69" t="s">
        <v>155</v>
      </c>
      <c r="B43" s="28">
        <v>12705</v>
      </c>
      <c r="C43" s="29">
        <f t="shared" si="4"/>
        <v>23.38487023743788</v>
      </c>
      <c r="E43" s="4" t="s">
        <v>127</v>
      </c>
      <c r="F43" s="28">
        <v>37155</v>
      </c>
      <c r="G43" s="29">
        <f t="shared" si="5"/>
        <v>71.39014314535498</v>
      </c>
    </row>
    <row r="44" spans="1:7" ht="12.75">
      <c r="A44" s="69" t="s">
        <v>176</v>
      </c>
      <c r="B44" s="28">
        <v>7400</v>
      </c>
      <c r="C44" s="29">
        <f t="shared" si="4"/>
        <v>13.620467513344376</v>
      </c>
      <c r="E44" s="4" t="s">
        <v>16</v>
      </c>
      <c r="F44" s="28">
        <v>755</v>
      </c>
      <c r="G44" s="29">
        <f t="shared" si="5"/>
        <v>1.4506676914208858</v>
      </c>
    </row>
    <row r="45" spans="1:7" ht="12.75">
      <c r="A45" s="69" t="s">
        <v>156</v>
      </c>
      <c r="B45" s="28">
        <v>150</v>
      </c>
      <c r="C45" s="29">
        <f t="shared" si="4"/>
        <v>0.27609055770292656</v>
      </c>
      <c r="E45" s="4" t="s">
        <v>17</v>
      </c>
      <c r="F45" s="28">
        <v>3655</v>
      </c>
      <c r="G45" s="29">
        <f t="shared" si="5"/>
        <v>7.022768757805745</v>
      </c>
    </row>
    <row r="46" spans="1:7" ht="12.75">
      <c r="A46" s="69" t="s">
        <v>176</v>
      </c>
      <c r="B46" s="28">
        <v>65</v>
      </c>
      <c r="C46" s="29">
        <f t="shared" si="4"/>
        <v>0.11963924167126817</v>
      </c>
      <c r="E46" s="4" t="s">
        <v>18</v>
      </c>
      <c r="F46" s="28">
        <v>3125</v>
      </c>
      <c r="G46" s="29">
        <f t="shared" si="5"/>
        <v>6.004419252569892</v>
      </c>
    </row>
    <row r="47" spans="1:7" ht="12.75">
      <c r="A47" s="27"/>
      <c r="B47" s="28"/>
      <c r="C47" s="29"/>
      <c r="E47" s="4" t="s">
        <v>19</v>
      </c>
      <c r="F47" s="28">
        <v>2520</v>
      </c>
      <c r="G47" s="29">
        <f t="shared" si="5"/>
        <v>4.84196368527236</v>
      </c>
    </row>
    <row r="48" spans="1:7" ht="12.75">
      <c r="A48" s="71" t="s">
        <v>157</v>
      </c>
      <c r="B48" s="28"/>
      <c r="C48" s="29"/>
      <c r="E48" s="4" t="s">
        <v>18</v>
      </c>
      <c r="F48" s="28">
        <v>910</v>
      </c>
      <c r="G48" s="29">
        <f t="shared" si="5"/>
        <v>1.7484868863483525</v>
      </c>
    </row>
    <row r="49" spans="1:7" ht="12.75">
      <c r="A49" s="71" t="s">
        <v>335</v>
      </c>
      <c r="B49" s="23">
        <v>54560</v>
      </c>
      <c r="C49" s="24">
        <f aca="true" t="shared" si="6" ref="C49:C60">B49*100/B$10</f>
        <v>100</v>
      </c>
      <c r="F49" s="28"/>
      <c r="G49" s="29"/>
    </row>
    <row r="50" spans="1:7" ht="12.75">
      <c r="A50" s="67" t="s">
        <v>334</v>
      </c>
      <c r="B50" s="28">
        <v>54320</v>
      </c>
      <c r="C50" s="29">
        <f t="shared" si="6"/>
        <v>99.56011730205279</v>
      </c>
      <c r="E50" s="52" t="s">
        <v>172</v>
      </c>
      <c r="F50" s="28"/>
      <c r="G50" s="29"/>
    </row>
    <row r="51" spans="1:7" ht="12.75">
      <c r="A51" s="67" t="s">
        <v>336</v>
      </c>
      <c r="B51" s="28">
        <v>25130</v>
      </c>
      <c r="C51" s="29">
        <f t="shared" si="6"/>
        <v>46.05938416422288</v>
      </c>
      <c r="E51" s="52" t="s">
        <v>173</v>
      </c>
      <c r="F51" s="28"/>
      <c r="G51" s="29"/>
    </row>
    <row r="52" spans="1:7" ht="12.75">
      <c r="A52" s="67" t="s">
        <v>337</v>
      </c>
      <c r="B52" s="28">
        <v>15680</v>
      </c>
      <c r="C52" s="29">
        <f t="shared" si="6"/>
        <v>28.73900293255132</v>
      </c>
      <c r="E52" s="52" t="s">
        <v>192</v>
      </c>
      <c r="F52" s="23">
        <v>2635</v>
      </c>
      <c r="G52" s="24">
        <f>F52*100/F52</f>
        <v>100</v>
      </c>
    </row>
    <row r="53" spans="1:7" ht="12.75">
      <c r="A53" s="67" t="s">
        <v>338</v>
      </c>
      <c r="B53" s="28">
        <v>6210</v>
      </c>
      <c r="C53" s="29">
        <f t="shared" si="6"/>
        <v>11.381964809384165</v>
      </c>
      <c r="E53" s="4" t="s">
        <v>174</v>
      </c>
      <c r="F53" s="28">
        <v>335</v>
      </c>
      <c r="G53" s="29">
        <f>F53*100/F52</f>
        <v>12.7134724857685</v>
      </c>
    </row>
    <row r="54" spans="1:7" ht="12.75">
      <c r="A54" s="67" t="s">
        <v>158</v>
      </c>
      <c r="B54" s="28">
        <v>3140</v>
      </c>
      <c r="C54" s="29">
        <f t="shared" si="6"/>
        <v>5.755131964809384</v>
      </c>
      <c r="F54" s="28"/>
      <c r="G54" s="29"/>
    </row>
    <row r="55" spans="1:7" ht="12.75">
      <c r="A55" s="67" t="s">
        <v>339</v>
      </c>
      <c r="B55" s="28">
        <v>6000</v>
      </c>
      <c r="C55" s="29">
        <f t="shared" si="6"/>
        <v>10.997067448680351</v>
      </c>
      <c r="E55" s="52" t="s">
        <v>177</v>
      </c>
      <c r="F55" s="28"/>
      <c r="G55" s="29"/>
    </row>
    <row r="56" spans="1:7" ht="12.75">
      <c r="A56" s="67" t="s">
        <v>159</v>
      </c>
      <c r="B56" s="28">
        <v>290</v>
      </c>
      <c r="C56" s="29">
        <f t="shared" si="6"/>
        <v>0.531524926686217</v>
      </c>
      <c r="E56" s="52" t="s">
        <v>178</v>
      </c>
      <c r="F56" s="28"/>
      <c r="G56" s="29"/>
    </row>
    <row r="57" spans="1:7" ht="12.75">
      <c r="A57" s="67" t="s">
        <v>340</v>
      </c>
      <c r="B57" s="28">
        <v>1300</v>
      </c>
      <c r="C57" s="29">
        <f t="shared" si="6"/>
        <v>2.3826979472140764</v>
      </c>
      <c r="E57" s="52" t="s">
        <v>179</v>
      </c>
      <c r="F57" s="23">
        <v>7655</v>
      </c>
      <c r="G57" s="24">
        <f aca="true" t="shared" si="7" ref="G57:G62">F57*100/F$57</f>
        <v>100</v>
      </c>
    </row>
    <row r="58" spans="1:7" ht="12.75">
      <c r="A58" s="67" t="s">
        <v>160</v>
      </c>
      <c r="B58" s="28">
        <v>310</v>
      </c>
      <c r="C58" s="29">
        <f t="shared" si="6"/>
        <v>0.5681818181818182</v>
      </c>
      <c r="E58" s="4" t="s">
        <v>20</v>
      </c>
      <c r="F58" s="28">
        <v>55</v>
      </c>
      <c r="G58" s="29">
        <f t="shared" si="7"/>
        <v>0.7184846505551927</v>
      </c>
    </row>
    <row r="59" spans="1:7" ht="12.75">
      <c r="A59" s="67" t="s">
        <v>341</v>
      </c>
      <c r="B59" s="28">
        <v>240</v>
      </c>
      <c r="C59" s="29">
        <f t="shared" si="6"/>
        <v>0.4398826979472141</v>
      </c>
      <c r="E59" s="4" t="s">
        <v>21</v>
      </c>
      <c r="F59" s="28">
        <v>85</v>
      </c>
      <c r="G59" s="29">
        <f t="shared" si="7"/>
        <v>1.1103853690398433</v>
      </c>
    </row>
    <row r="60" spans="1:7" ht="12.75">
      <c r="A60" s="67" t="s">
        <v>161</v>
      </c>
      <c r="B60" s="28">
        <v>160</v>
      </c>
      <c r="C60" s="29">
        <f t="shared" si="6"/>
        <v>0.2932551319648094</v>
      </c>
      <c r="E60" s="4" t="s">
        <v>180</v>
      </c>
      <c r="F60" s="28">
        <v>2025</v>
      </c>
      <c r="G60" s="29">
        <f t="shared" si="7"/>
        <v>26.453298497713913</v>
      </c>
    </row>
    <row r="61" spans="1:7" ht="12.75">
      <c r="A61" s="67" t="s">
        <v>162</v>
      </c>
      <c r="B61" s="28">
        <v>80</v>
      </c>
      <c r="C61" s="29">
        <f>B61*100/B$10</f>
        <v>0.1466275659824047</v>
      </c>
      <c r="E61" s="4" t="s">
        <v>22</v>
      </c>
      <c r="F61" s="28">
        <v>1505</v>
      </c>
      <c r="G61" s="29">
        <f t="shared" si="7"/>
        <v>19.660352710646634</v>
      </c>
    </row>
    <row r="62" spans="1:7" ht="12.75">
      <c r="A62" s="67"/>
      <c r="B62" s="28"/>
      <c r="C62" s="29"/>
      <c r="E62" s="4" t="s">
        <v>181</v>
      </c>
      <c r="F62" s="28">
        <v>3985</v>
      </c>
      <c r="G62" s="29">
        <f t="shared" si="7"/>
        <v>52.05747877204441</v>
      </c>
    </row>
    <row r="63" spans="1:7" ht="12.75">
      <c r="A63" s="71" t="s">
        <v>163</v>
      </c>
      <c r="B63" s="28"/>
      <c r="C63" s="29"/>
      <c r="F63" s="28"/>
      <c r="G63" s="29"/>
    </row>
    <row r="64" spans="1:7" ht="14.25">
      <c r="A64" s="66" t="s">
        <v>306</v>
      </c>
      <c r="B64" s="23">
        <v>25135</v>
      </c>
      <c r="C64" s="24">
        <f aca="true" t="shared" si="8" ref="C64:C73">B64*100/B$64</f>
        <v>100</v>
      </c>
      <c r="E64" s="52" t="s">
        <v>182</v>
      </c>
      <c r="F64" s="28"/>
      <c r="G64" s="29"/>
    </row>
    <row r="65" spans="1:7" ht="12.75">
      <c r="A65" s="67" t="s">
        <v>164</v>
      </c>
      <c r="B65" s="28">
        <v>20415</v>
      </c>
      <c r="C65" s="29">
        <f t="shared" si="8"/>
        <v>81.22140441615278</v>
      </c>
      <c r="E65" s="52" t="s">
        <v>193</v>
      </c>
      <c r="F65" s="23">
        <v>47665</v>
      </c>
      <c r="G65" s="24">
        <f>F65*100/F$65</f>
        <v>100</v>
      </c>
    </row>
    <row r="66" spans="1:7" ht="12.75">
      <c r="A66" s="67" t="s">
        <v>165</v>
      </c>
      <c r="B66" s="28">
        <v>12090</v>
      </c>
      <c r="C66" s="29">
        <f t="shared" si="8"/>
        <v>48.10025860354088</v>
      </c>
      <c r="E66" s="4" t="s">
        <v>23</v>
      </c>
      <c r="F66" s="28">
        <v>7990</v>
      </c>
      <c r="G66" s="29">
        <f aca="true" t="shared" si="9" ref="G66:G72">F66*100/F$65</f>
        <v>16.762823874960663</v>
      </c>
    </row>
    <row r="67" spans="1:7" ht="12.75">
      <c r="A67" s="67" t="s">
        <v>166</v>
      </c>
      <c r="B67" s="28">
        <v>17705</v>
      </c>
      <c r="C67" s="29">
        <f t="shared" si="8"/>
        <v>70.43962601949472</v>
      </c>
      <c r="E67" s="4" t="s">
        <v>183</v>
      </c>
      <c r="F67" s="28">
        <v>5995</v>
      </c>
      <c r="G67" s="29">
        <f t="shared" si="9"/>
        <v>12.577362844854715</v>
      </c>
    </row>
    <row r="68" spans="1:7" ht="12.75">
      <c r="A68" s="67" t="s">
        <v>165</v>
      </c>
      <c r="B68" s="28">
        <v>11235</v>
      </c>
      <c r="C68" s="29">
        <f t="shared" si="8"/>
        <v>44.69862741197533</v>
      </c>
      <c r="E68" s="4" t="s">
        <v>184</v>
      </c>
      <c r="F68" s="28">
        <v>8905</v>
      </c>
      <c r="G68" s="29">
        <f t="shared" si="9"/>
        <v>18.682471415084443</v>
      </c>
    </row>
    <row r="69" spans="1:7" ht="12.75">
      <c r="A69" s="67" t="s">
        <v>167</v>
      </c>
      <c r="B69" s="28">
        <v>1375</v>
      </c>
      <c r="C69" s="29">
        <f t="shared" si="8"/>
        <v>5.470459518599562</v>
      </c>
      <c r="E69" s="4" t="s">
        <v>24</v>
      </c>
      <c r="F69" s="28">
        <v>6420</v>
      </c>
      <c r="G69" s="29">
        <f t="shared" si="9"/>
        <v>13.469002412671772</v>
      </c>
    </row>
    <row r="70" spans="1:7" ht="12.75">
      <c r="A70" s="67" t="s">
        <v>165</v>
      </c>
      <c r="B70" s="28">
        <v>485</v>
      </c>
      <c r="C70" s="29">
        <f t="shared" si="8"/>
        <v>1.9295802665605728</v>
      </c>
      <c r="E70" s="4" t="s">
        <v>25</v>
      </c>
      <c r="F70" s="28">
        <v>2845</v>
      </c>
      <c r="G70" s="29">
        <f t="shared" si="9"/>
        <v>5.968740165740061</v>
      </c>
    </row>
    <row r="71" spans="1:7" ht="12.75">
      <c r="A71" s="67" t="s">
        <v>168</v>
      </c>
      <c r="B71" s="28">
        <v>4720</v>
      </c>
      <c r="C71" s="29">
        <f t="shared" si="8"/>
        <v>18.778595583847224</v>
      </c>
      <c r="E71" s="4" t="s">
        <v>26</v>
      </c>
      <c r="F71" s="28">
        <v>7575</v>
      </c>
      <c r="G71" s="29">
        <f t="shared" si="9"/>
        <v>15.892164061680479</v>
      </c>
    </row>
    <row r="72" spans="1:7" ht="12.75">
      <c r="A72" s="67" t="s">
        <v>169</v>
      </c>
      <c r="B72" s="28">
        <v>4235</v>
      </c>
      <c r="C72" s="29">
        <f t="shared" si="8"/>
        <v>16.849015317286653</v>
      </c>
      <c r="E72" s="4" t="s">
        <v>185</v>
      </c>
      <c r="F72" s="28">
        <v>7940</v>
      </c>
      <c r="G72" s="29">
        <f t="shared" si="9"/>
        <v>16.6579251022763</v>
      </c>
    </row>
    <row r="73" spans="1:7" ht="12.75">
      <c r="A73" s="67" t="s">
        <v>170</v>
      </c>
      <c r="B73" s="28">
        <v>1305</v>
      </c>
      <c r="C73" s="29">
        <f t="shared" si="8"/>
        <v>5.191963397652676</v>
      </c>
      <c r="F73" s="28"/>
      <c r="G73" s="29"/>
    </row>
    <row r="74" spans="1:7" ht="12.75">
      <c r="A74" s="27"/>
      <c r="B74" s="35"/>
      <c r="C74" s="36"/>
      <c r="E74" s="4" t="s">
        <v>186</v>
      </c>
      <c r="F74" s="35" t="s">
        <v>195</v>
      </c>
      <c r="G74" s="72">
        <f>SUM(F68:F72)*100/F65</f>
        <v>70.67030315745306</v>
      </c>
    </row>
    <row r="75" spans="1:7" ht="12.75">
      <c r="A75" s="22" t="s">
        <v>188</v>
      </c>
      <c r="B75" s="28"/>
      <c r="C75" s="29"/>
      <c r="E75" s="4" t="s">
        <v>187</v>
      </c>
      <c r="F75" s="35" t="s">
        <v>195</v>
      </c>
      <c r="G75" s="72">
        <f>(F71+F72)*100/F65</f>
        <v>32.550089163956784</v>
      </c>
    </row>
    <row r="76" spans="1:7" ht="12.75">
      <c r="A76" s="22" t="s">
        <v>194</v>
      </c>
      <c r="B76" s="23">
        <v>54330</v>
      </c>
      <c r="C76" s="24">
        <f>B76*100/B$37</f>
        <v>100</v>
      </c>
      <c r="F76" s="28"/>
      <c r="G76" s="29"/>
    </row>
    <row r="77" spans="1:7" ht="12.75">
      <c r="A77" s="27" t="s">
        <v>342</v>
      </c>
      <c r="B77" s="28">
        <v>26450</v>
      </c>
      <c r="C77" s="29">
        <f aca="true" t="shared" si="10" ref="C77:C83">B77*100/B$37</f>
        <v>48.68396834161605</v>
      </c>
      <c r="E77" s="25" t="s">
        <v>221</v>
      </c>
      <c r="F77" s="28"/>
      <c r="G77" s="29"/>
    </row>
    <row r="78" spans="1:7" ht="12.75">
      <c r="A78" s="27" t="s">
        <v>189</v>
      </c>
      <c r="B78" s="28">
        <v>20610</v>
      </c>
      <c r="C78" s="29">
        <f t="shared" si="10"/>
        <v>37.93484262838211</v>
      </c>
      <c r="E78" s="25" t="s">
        <v>249</v>
      </c>
      <c r="F78" s="23">
        <v>51020</v>
      </c>
      <c r="G78" s="24">
        <f>F78*100/F$78</f>
        <v>100</v>
      </c>
    </row>
    <row r="79" spans="1:7" ht="12.75">
      <c r="A79" s="27" t="s">
        <v>343</v>
      </c>
      <c r="B79" s="28">
        <v>14080</v>
      </c>
      <c r="C79" s="29">
        <f t="shared" si="10"/>
        <v>25.915700349714708</v>
      </c>
      <c r="E79" s="30" t="s">
        <v>27</v>
      </c>
      <c r="F79" s="28">
        <v>915</v>
      </c>
      <c r="G79" s="29">
        <f>F79*100/F$78</f>
        <v>1.7934143473147786</v>
      </c>
    </row>
    <row r="80" spans="1:7" ht="12.75">
      <c r="A80" s="27" t="s">
        <v>344</v>
      </c>
      <c r="B80" s="28">
        <v>6530</v>
      </c>
      <c r="C80" s="29">
        <f t="shared" si="10"/>
        <v>12.019142278667402</v>
      </c>
      <c r="E80" s="30"/>
      <c r="F80" s="28"/>
      <c r="G80" s="29"/>
    </row>
    <row r="81" spans="1:7" ht="12.75">
      <c r="A81" s="27" t="s">
        <v>345</v>
      </c>
      <c r="B81" s="28">
        <v>3280</v>
      </c>
      <c r="C81" s="29">
        <f t="shared" si="10"/>
        <v>6.0371801951039945</v>
      </c>
      <c r="E81" s="30"/>
      <c r="F81" s="28"/>
      <c r="G81" s="29"/>
    </row>
    <row r="82" spans="1:7" ht="12.75">
      <c r="A82" s="27" t="s">
        <v>346</v>
      </c>
      <c r="B82" s="28">
        <v>3250</v>
      </c>
      <c r="C82" s="29">
        <f t="shared" si="10"/>
        <v>5.981962083563409</v>
      </c>
      <c r="E82" s="30"/>
      <c r="F82" s="28"/>
      <c r="G82" s="29"/>
    </row>
    <row r="83" spans="1:7" ht="13.5" thickBot="1">
      <c r="A83" s="41" t="s">
        <v>347</v>
      </c>
      <c r="B83" s="42">
        <v>7270</v>
      </c>
      <c r="C83" s="43">
        <f t="shared" si="10"/>
        <v>13.38118903000184</v>
      </c>
      <c r="D83" s="73"/>
      <c r="E83" s="55"/>
      <c r="F83" s="42"/>
      <c r="G83" s="43"/>
    </row>
    <row r="84" ht="13.5" thickTop="1"/>
    <row r="85" ht="12.75">
      <c r="A85" s="65" t="s">
        <v>196</v>
      </c>
    </row>
    <row r="86" ht="12.75">
      <c r="A86" s="4" t="s">
        <v>197</v>
      </c>
    </row>
    <row r="87" ht="12.75">
      <c r="A87" s="4" t="s">
        <v>295</v>
      </c>
    </row>
    <row r="88" ht="14.25">
      <c r="A88" s="46" t="s">
        <v>359</v>
      </c>
    </row>
    <row r="89" ht="14.25">
      <c r="A89" s="46" t="s">
        <v>128</v>
      </c>
    </row>
    <row r="90" ht="12.75">
      <c r="A90" s="4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1">
      <selection activeCell="A1" sqref="A1:IV1"/>
    </sheetView>
  </sheetViews>
  <sheetFormatPr defaultColWidth="9.140625" defaultRowHeight="12.75"/>
  <cols>
    <col min="1" max="1" width="45.7109375" style="4" customWidth="1"/>
    <col min="2" max="2" width="12.8515625" style="4" customWidth="1"/>
    <col min="3" max="3" width="8.57421875" style="4" customWidth="1"/>
    <col min="4" max="4" width="0.71875" style="4" customWidth="1"/>
    <col min="5" max="5" width="45.7109375" style="4" customWidth="1"/>
    <col min="6" max="6" width="12.8515625" style="4" customWidth="1"/>
    <col min="7" max="7" width="8.421875" style="4" customWidth="1"/>
    <col min="8" max="16384" width="9.140625" style="4" customWidth="1"/>
  </cols>
  <sheetData>
    <row r="1" s="2" customFormat="1" ht="3.75" customHeight="1">
      <c r="A1" s="1" t="s">
        <v>361</v>
      </c>
    </row>
    <row r="2" ht="15.75">
      <c r="A2" s="3" t="s">
        <v>313</v>
      </c>
    </row>
    <row r="3" ht="14.25">
      <c r="A3" s="5" t="s">
        <v>358</v>
      </c>
    </row>
    <row r="4" ht="12.75">
      <c r="A4" s="4" t="s">
        <v>305</v>
      </c>
    </row>
    <row r="6" ht="13.5" thickBot="1">
      <c r="A6" s="6" t="s">
        <v>356</v>
      </c>
    </row>
    <row r="7" spans="1:7" ht="13.5" thickTop="1">
      <c r="A7" s="7"/>
      <c r="B7" s="8"/>
      <c r="C7" s="9"/>
      <c r="D7" s="10"/>
      <c r="E7" s="11"/>
      <c r="F7" s="8"/>
      <c r="G7" s="9"/>
    </row>
    <row r="8" spans="1:7" ht="12.75">
      <c r="A8" s="12" t="s">
        <v>135</v>
      </c>
      <c r="B8" s="13" t="s">
        <v>136</v>
      </c>
      <c r="C8" s="14" t="s">
        <v>137</v>
      </c>
      <c r="D8" s="15"/>
      <c r="E8" s="16" t="s">
        <v>135</v>
      </c>
      <c r="F8" s="13" t="s">
        <v>136</v>
      </c>
      <c r="G8" s="14" t="s">
        <v>137</v>
      </c>
    </row>
    <row r="9" spans="1:7" ht="12.75">
      <c r="A9" s="47"/>
      <c r="B9" s="20"/>
      <c r="C9" s="48"/>
      <c r="F9" s="49"/>
      <c r="G9" s="48"/>
    </row>
    <row r="10" spans="1:7" ht="12.75">
      <c r="A10" s="50" t="s">
        <v>199</v>
      </c>
      <c r="B10" s="51"/>
      <c r="C10" s="29"/>
      <c r="E10" s="52" t="s">
        <v>220</v>
      </c>
      <c r="F10" s="28"/>
      <c r="G10" s="29"/>
    </row>
    <row r="11" spans="1:7" ht="12.75">
      <c r="A11" s="50" t="s">
        <v>241</v>
      </c>
      <c r="B11" s="23">
        <v>51720</v>
      </c>
      <c r="C11" s="24">
        <f>B11*100/B$11</f>
        <v>100</v>
      </c>
      <c r="E11" s="52" t="s">
        <v>248</v>
      </c>
      <c r="F11" s="23">
        <v>26520</v>
      </c>
      <c r="G11" s="24">
        <f>F11*100/F$11</f>
        <v>100</v>
      </c>
    </row>
    <row r="12" spans="1:7" ht="12.75">
      <c r="A12" s="53" t="s">
        <v>28</v>
      </c>
      <c r="B12" s="28">
        <v>28590</v>
      </c>
      <c r="C12" s="29">
        <f>B12*100/B$11</f>
        <v>55.2784222737819</v>
      </c>
      <c r="E12" s="5" t="s">
        <v>54</v>
      </c>
      <c r="F12" s="34">
        <v>20185</v>
      </c>
      <c r="G12" s="40">
        <f aca="true" t="shared" si="0" ref="G12:G17">F12*100/F$11</f>
        <v>76.11236802413273</v>
      </c>
    </row>
    <row r="13" spans="1:7" ht="12.75">
      <c r="A13" s="53" t="s">
        <v>200</v>
      </c>
      <c r="B13" s="28">
        <v>28550</v>
      </c>
      <c r="C13" s="29">
        <f>B13*100/B$11</f>
        <v>55.20108275328693</v>
      </c>
      <c r="E13" s="4" t="s">
        <v>55</v>
      </c>
      <c r="F13" s="28">
        <v>2950</v>
      </c>
      <c r="G13" s="29">
        <f t="shared" si="0"/>
        <v>11.1236802413273</v>
      </c>
    </row>
    <row r="14" spans="1:7" ht="12.75">
      <c r="A14" s="53" t="s">
        <v>29</v>
      </c>
      <c r="B14" s="28">
        <v>27065</v>
      </c>
      <c r="C14" s="29">
        <f>B14*100/B$11</f>
        <v>52.32985305491106</v>
      </c>
      <c r="E14" s="5" t="s">
        <v>287</v>
      </c>
      <c r="F14" s="34">
        <v>1510</v>
      </c>
      <c r="G14" s="40">
        <f t="shared" si="0"/>
        <v>5.693815987933635</v>
      </c>
    </row>
    <row r="15" spans="1:7" ht="12.75">
      <c r="A15" s="53" t="s">
        <v>30</v>
      </c>
      <c r="B15" s="28">
        <v>1485</v>
      </c>
      <c r="C15" s="29">
        <f>B15*100/B$11</f>
        <v>2.87122969837587</v>
      </c>
      <c r="E15" s="4" t="s">
        <v>56</v>
      </c>
      <c r="F15" s="28">
        <v>1025</v>
      </c>
      <c r="G15" s="29">
        <f t="shared" si="0"/>
        <v>3.8650075414781297</v>
      </c>
    </row>
    <row r="16" spans="1:7" ht="12.75">
      <c r="A16" s="53" t="s">
        <v>201</v>
      </c>
      <c r="B16" s="28" t="s">
        <v>195</v>
      </c>
      <c r="C16" s="29">
        <f>B15*100/B13</f>
        <v>5.201401050788091</v>
      </c>
      <c r="E16" s="4" t="s">
        <v>57</v>
      </c>
      <c r="F16" s="28">
        <v>175</v>
      </c>
      <c r="G16" s="29">
        <f t="shared" si="0"/>
        <v>0.6598793363499246</v>
      </c>
    </row>
    <row r="17" spans="1:7" ht="12.75">
      <c r="A17" s="53" t="s">
        <v>31</v>
      </c>
      <c r="B17" s="28">
        <v>40</v>
      </c>
      <c r="C17" s="29">
        <f>B17*100/B$11</f>
        <v>0.07733952049497293</v>
      </c>
      <c r="E17" s="4" t="s">
        <v>58</v>
      </c>
      <c r="F17" s="28">
        <v>675</v>
      </c>
      <c r="G17" s="29">
        <f t="shared" si="0"/>
        <v>2.5452488687782804</v>
      </c>
    </row>
    <row r="18" spans="1:7" ht="12.75">
      <c r="A18" s="53" t="s">
        <v>32</v>
      </c>
      <c r="B18" s="28">
        <v>23130</v>
      </c>
      <c r="C18" s="29">
        <f>B18*100/B$11</f>
        <v>44.7215777262181</v>
      </c>
      <c r="E18" s="4" t="s">
        <v>302</v>
      </c>
      <c r="F18" s="39">
        <v>26.1</v>
      </c>
      <c r="G18" s="29" t="s">
        <v>195</v>
      </c>
    </row>
    <row r="19" spans="1:7" ht="12.75">
      <c r="A19" s="53"/>
      <c r="B19" s="28"/>
      <c r="C19" s="29"/>
      <c r="F19" s="28"/>
      <c r="G19" s="29"/>
    </row>
    <row r="20" spans="1:7" ht="12.75">
      <c r="A20" s="50" t="s">
        <v>242</v>
      </c>
      <c r="B20" s="28">
        <v>23195</v>
      </c>
      <c r="C20" s="24">
        <f>B20*100/B$20</f>
        <v>100</v>
      </c>
      <c r="E20" s="52" t="s">
        <v>224</v>
      </c>
      <c r="F20" s="23"/>
      <c r="G20" s="24"/>
    </row>
    <row r="21" spans="1:7" ht="14.25">
      <c r="A21" s="53" t="s">
        <v>33</v>
      </c>
      <c r="B21" s="28">
        <v>7855</v>
      </c>
      <c r="C21" s="29">
        <f>B21*100/B$20</f>
        <v>33.86505712438026</v>
      </c>
      <c r="E21" s="52" t="s">
        <v>314</v>
      </c>
      <c r="F21" s="23">
        <v>25135</v>
      </c>
      <c r="G21" s="24">
        <f>F21*100/F$21</f>
        <v>100</v>
      </c>
    </row>
    <row r="22" spans="1:7" ht="12.75">
      <c r="A22" s="53" t="s">
        <v>200</v>
      </c>
      <c r="B22" s="28">
        <v>7840</v>
      </c>
      <c r="C22" s="29">
        <f>B22*100/B$20</f>
        <v>33.80038801465833</v>
      </c>
      <c r="E22" s="4" t="s">
        <v>225</v>
      </c>
      <c r="F22" s="28">
        <v>2770</v>
      </c>
      <c r="G22" s="29">
        <f aca="true" t="shared" si="1" ref="G22:G31">F22*100/F$21</f>
        <v>11.020489357469664</v>
      </c>
    </row>
    <row r="23" spans="1:7" ht="12.75">
      <c r="A23" s="53" t="s">
        <v>34</v>
      </c>
      <c r="B23" s="28">
        <v>7280</v>
      </c>
      <c r="C23" s="29">
        <f>B23*100/B$20</f>
        <v>31.38607458503988</v>
      </c>
      <c r="E23" s="4" t="s">
        <v>226</v>
      </c>
      <c r="F23" s="28">
        <v>1680</v>
      </c>
      <c r="G23" s="29">
        <f t="shared" si="1"/>
        <v>6.683906902725283</v>
      </c>
    </row>
    <row r="24" spans="1:7" ht="12.75">
      <c r="A24" s="53"/>
      <c r="B24" s="28"/>
      <c r="C24" s="29"/>
      <c r="E24" s="4" t="s">
        <v>227</v>
      </c>
      <c r="F24" s="28">
        <v>2920</v>
      </c>
      <c r="G24" s="29">
        <f t="shared" si="1"/>
        <v>11.617266759498706</v>
      </c>
    </row>
    <row r="25" spans="1:7" ht="12.75">
      <c r="A25" s="50" t="s">
        <v>243</v>
      </c>
      <c r="B25" s="28">
        <v>375</v>
      </c>
      <c r="C25" s="24">
        <f>B25*100/B$25</f>
        <v>100</v>
      </c>
      <c r="E25" s="4" t="s">
        <v>228</v>
      </c>
      <c r="F25" s="28">
        <v>2780</v>
      </c>
      <c r="G25" s="29">
        <f t="shared" si="1"/>
        <v>11.060274517604933</v>
      </c>
    </row>
    <row r="26" spans="1:7" ht="12.75">
      <c r="A26" s="53" t="s">
        <v>35</v>
      </c>
      <c r="B26" s="28">
        <v>95</v>
      </c>
      <c r="C26" s="29">
        <f>B26*100/B$25</f>
        <v>25.333333333333332</v>
      </c>
      <c r="E26" s="4" t="s">
        <v>229</v>
      </c>
      <c r="F26" s="28">
        <v>3645</v>
      </c>
      <c r="G26" s="29">
        <f t="shared" si="1"/>
        <v>14.50169086930575</v>
      </c>
    </row>
    <row r="27" spans="1:7" ht="12.75">
      <c r="A27" s="53"/>
      <c r="B27" s="28"/>
      <c r="C27" s="29"/>
      <c r="E27" s="4" t="s">
        <v>230</v>
      </c>
      <c r="F27" s="28">
        <v>4215</v>
      </c>
      <c r="G27" s="29">
        <f t="shared" si="1"/>
        <v>16.769444997016112</v>
      </c>
    </row>
    <row r="28" spans="1:7" ht="12.75">
      <c r="A28" s="50" t="s">
        <v>202</v>
      </c>
      <c r="B28" s="28"/>
      <c r="C28" s="29"/>
      <c r="E28" s="4" t="s">
        <v>231</v>
      </c>
      <c r="F28" s="28">
        <v>2455</v>
      </c>
      <c r="G28" s="29">
        <f t="shared" si="1"/>
        <v>9.767256813208673</v>
      </c>
    </row>
    <row r="29" spans="1:7" ht="12.75">
      <c r="A29" s="50" t="s">
        <v>244</v>
      </c>
      <c r="B29" s="28">
        <v>27065</v>
      </c>
      <c r="C29" s="24">
        <f>B29*100/B$29</f>
        <v>100</v>
      </c>
      <c r="E29" s="4" t="s">
        <v>232</v>
      </c>
      <c r="F29" s="28">
        <v>2410</v>
      </c>
      <c r="G29" s="29">
        <f t="shared" si="1"/>
        <v>9.58822359259996</v>
      </c>
    </row>
    <row r="30" spans="1:7" ht="12.75">
      <c r="A30" s="50" t="s">
        <v>203</v>
      </c>
      <c r="B30" s="28"/>
      <c r="C30" s="29"/>
      <c r="E30" s="4" t="s">
        <v>233</v>
      </c>
      <c r="F30" s="28">
        <v>910</v>
      </c>
      <c r="G30" s="29">
        <f t="shared" si="1"/>
        <v>3.6204495723095285</v>
      </c>
    </row>
    <row r="31" spans="1:7" ht="12.75">
      <c r="A31" s="53" t="s">
        <v>204</v>
      </c>
      <c r="B31" s="28">
        <v>10665</v>
      </c>
      <c r="C31" s="29">
        <f>B31*100/B$29</f>
        <v>39.40513578422317</v>
      </c>
      <c r="E31" s="4" t="s">
        <v>234</v>
      </c>
      <c r="F31" s="28">
        <v>1350</v>
      </c>
      <c r="G31" s="29">
        <f t="shared" si="1"/>
        <v>5.370996618261389</v>
      </c>
    </row>
    <row r="32" spans="1:7" ht="12.75">
      <c r="A32" s="53" t="s">
        <v>205</v>
      </c>
      <c r="B32" s="28">
        <v>2600</v>
      </c>
      <c r="C32" s="29">
        <f>B32*100/B$29</f>
        <v>9.606502863476814</v>
      </c>
      <c r="E32" s="4" t="s">
        <v>132</v>
      </c>
      <c r="F32" s="28">
        <v>43909</v>
      </c>
      <c r="G32" s="29" t="s">
        <v>195</v>
      </c>
    </row>
    <row r="33" spans="1:7" ht="12.75">
      <c r="A33" s="53" t="s">
        <v>206</v>
      </c>
      <c r="B33" s="28">
        <v>7785</v>
      </c>
      <c r="C33" s="29">
        <f>B33*100/B$29</f>
        <v>28.76408645852577</v>
      </c>
      <c r="F33" s="28"/>
      <c r="G33" s="29"/>
    </row>
    <row r="34" spans="1:7" ht="12.75">
      <c r="A34" s="53" t="s">
        <v>36</v>
      </c>
      <c r="B34" s="28">
        <v>30</v>
      </c>
      <c r="C34" s="29">
        <f>B34*100/B$29</f>
        <v>0.11084426380934786</v>
      </c>
      <c r="E34" s="4" t="s">
        <v>59</v>
      </c>
      <c r="F34" s="28">
        <v>21395</v>
      </c>
      <c r="G34" s="29">
        <f>F34*100/F$21</f>
        <v>85.12035010940919</v>
      </c>
    </row>
    <row r="35" spans="1:7" ht="12.75">
      <c r="A35" s="53" t="s">
        <v>207</v>
      </c>
      <c r="B35" s="28"/>
      <c r="C35" s="29"/>
      <c r="E35" s="4" t="s">
        <v>296</v>
      </c>
      <c r="F35" s="28">
        <v>68717</v>
      </c>
      <c r="G35" s="29" t="s">
        <v>195</v>
      </c>
    </row>
    <row r="36" spans="1:7" ht="12.75">
      <c r="A36" s="53" t="s">
        <v>208</v>
      </c>
      <c r="B36" s="28">
        <v>2045</v>
      </c>
      <c r="C36" s="29">
        <f>B36*100/B$29</f>
        <v>7.55588398300388</v>
      </c>
      <c r="E36" s="4" t="s">
        <v>130</v>
      </c>
      <c r="F36" s="28">
        <v>3900</v>
      </c>
      <c r="G36" s="29">
        <f>F36*100/F$21</f>
        <v>15.516212452755122</v>
      </c>
    </row>
    <row r="37" spans="1:7" ht="12.75">
      <c r="A37" s="53" t="s">
        <v>209</v>
      </c>
      <c r="B37" s="28"/>
      <c r="C37" s="29"/>
      <c r="E37" s="4" t="s">
        <v>297</v>
      </c>
      <c r="F37" s="28">
        <v>9966</v>
      </c>
      <c r="G37" s="29" t="s">
        <v>195</v>
      </c>
    </row>
    <row r="38" spans="1:7" ht="12.75">
      <c r="A38" s="53" t="s">
        <v>37</v>
      </c>
      <c r="B38" s="28">
        <v>3940</v>
      </c>
      <c r="C38" s="29">
        <f>B38*100/B$29</f>
        <v>14.55754664696102</v>
      </c>
      <c r="E38" s="4" t="s">
        <v>131</v>
      </c>
      <c r="F38" s="28">
        <v>2015</v>
      </c>
      <c r="G38" s="29">
        <f>F38*100/F$21</f>
        <v>8.016709767256813</v>
      </c>
    </row>
    <row r="39" spans="1:7" ht="12.75">
      <c r="A39" s="53"/>
      <c r="B39" s="28"/>
      <c r="C39" s="29"/>
      <c r="E39" s="4" t="s">
        <v>298</v>
      </c>
      <c r="F39" s="28">
        <v>7449</v>
      </c>
      <c r="G39" s="29" t="s">
        <v>195</v>
      </c>
    </row>
    <row r="40" spans="1:7" ht="12.75">
      <c r="A40" s="50" t="s">
        <v>210</v>
      </c>
      <c r="B40" s="28"/>
      <c r="C40" s="29"/>
      <c r="E40" s="4" t="s">
        <v>235</v>
      </c>
      <c r="F40" s="28">
        <v>1280</v>
      </c>
      <c r="G40" s="29">
        <f>F40*100/F$21</f>
        <v>5.092500497314502</v>
      </c>
    </row>
    <row r="41" spans="1:7" ht="12.75">
      <c r="A41" s="53" t="s">
        <v>211</v>
      </c>
      <c r="B41" s="28">
        <v>60</v>
      </c>
      <c r="C41" s="29">
        <f aca="true" t="shared" si="2" ref="C41:C47">B41*100/B$29</f>
        <v>0.22168852761869573</v>
      </c>
      <c r="E41" s="4" t="s">
        <v>299</v>
      </c>
      <c r="F41" s="28">
        <v>4221</v>
      </c>
      <c r="G41" s="29" t="s">
        <v>195</v>
      </c>
    </row>
    <row r="42" spans="1:7" ht="12.75">
      <c r="A42" s="53" t="s">
        <v>38</v>
      </c>
      <c r="B42" s="28">
        <v>1105</v>
      </c>
      <c r="C42" s="29">
        <f t="shared" si="2"/>
        <v>4.082763716977646</v>
      </c>
      <c r="E42" s="4" t="s">
        <v>236</v>
      </c>
      <c r="F42" s="28">
        <v>1700</v>
      </c>
      <c r="G42" s="29">
        <f>F42*100/F$21</f>
        <v>6.763477222995823</v>
      </c>
    </row>
    <row r="43" spans="1:7" ht="12.75">
      <c r="A43" s="53" t="s">
        <v>39</v>
      </c>
      <c r="B43" s="28">
        <v>3360</v>
      </c>
      <c r="C43" s="29">
        <f t="shared" si="2"/>
        <v>12.41455754664696</v>
      </c>
      <c r="E43" s="4" t="s">
        <v>300</v>
      </c>
      <c r="F43" s="28">
        <v>14498</v>
      </c>
      <c r="G43" s="29" t="s">
        <v>195</v>
      </c>
    </row>
    <row r="44" spans="1:7" ht="12.75">
      <c r="A44" s="53" t="s">
        <v>40</v>
      </c>
      <c r="B44" s="28">
        <v>1125</v>
      </c>
      <c r="C44" s="29">
        <f t="shared" si="2"/>
        <v>4.156659892850545</v>
      </c>
      <c r="F44" s="28"/>
      <c r="G44" s="29"/>
    </row>
    <row r="45" spans="1:7" ht="14.25">
      <c r="A45" s="53" t="s">
        <v>41</v>
      </c>
      <c r="B45" s="28">
        <v>6280</v>
      </c>
      <c r="C45" s="29">
        <f t="shared" si="2"/>
        <v>23.203399224090152</v>
      </c>
      <c r="E45" s="52" t="s">
        <v>315</v>
      </c>
      <c r="F45" s="23">
        <v>20415</v>
      </c>
      <c r="G45" s="24">
        <f>F45*100/F$45</f>
        <v>100</v>
      </c>
    </row>
    <row r="46" spans="1:7" ht="12.75">
      <c r="A46" s="53" t="s">
        <v>212</v>
      </c>
      <c r="B46" s="28">
        <v>1075</v>
      </c>
      <c r="C46" s="29">
        <f t="shared" si="2"/>
        <v>3.9719194531682986</v>
      </c>
      <c r="E46" s="4" t="s">
        <v>225</v>
      </c>
      <c r="F46" s="28">
        <v>1360</v>
      </c>
      <c r="G46" s="29">
        <f aca="true" t="shared" si="3" ref="G46:G55">F46*100/F$45</f>
        <v>6.661768307616948</v>
      </c>
    </row>
    <row r="47" spans="1:7" ht="12.75">
      <c r="A47" s="53" t="s">
        <v>42</v>
      </c>
      <c r="B47" s="28">
        <v>605</v>
      </c>
      <c r="C47" s="29">
        <f t="shared" si="2"/>
        <v>2.235359320155182</v>
      </c>
      <c r="E47" s="4" t="s">
        <v>226</v>
      </c>
      <c r="F47" s="28">
        <v>1245</v>
      </c>
      <c r="G47" s="29">
        <f t="shared" si="3"/>
        <v>6.098457016899339</v>
      </c>
    </row>
    <row r="48" spans="1:7" ht="12.75">
      <c r="A48" s="53" t="s">
        <v>213</v>
      </c>
      <c r="B48" s="28"/>
      <c r="C48" s="29"/>
      <c r="E48" s="4" t="s">
        <v>227</v>
      </c>
      <c r="F48" s="28">
        <v>2405</v>
      </c>
      <c r="G48" s="29">
        <f t="shared" si="3"/>
        <v>11.780553514572619</v>
      </c>
    </row>
    <row r="49" spans="1:7" ht="12.75">
      <c r="A49" s="53" t="s">
        <v>43</v>
      </c>
      <c r="B49" s="28">
        <v>1290</v>
      </c>
      <c r="C49" s="29">
        <f>B49*100/B$29</f>
        <v>4.766303343801958</v>
      </c>
      <c r="E49" s="4" t="s">
        <v>228</v>
      </c>
      <c r="F49" s="28">
        <v>2285</v>
      </c>
      <c r="G49" s="29">
        <f t="shared" si="3"/>
        <v>11.192750428606416</v>
      </c>
    </row>
    <row r="50" spans="1:7" ht="12.75">
      <c r="A50" s="53" t="s">
        <v>214</v>
      </c>
      <c r="B50" s="28"/>
      <c r="C50" s="29"/>
      <c r="E50" s="4" t="s">
        <v>229</v>
      </c>
      <c r="F50" s="28">
        <v>3055</v>
      </c>
      <c r="G50" s="29">
        <f t="shared" si="3"/>
        <v>14.964486896889541</v>
      </c>
    </row>
    <row r="51" spans="1:7" ht="12.75">
      <c r="A51" s="53" t="s">
        <v>285</v>
      </c>
      <c r="B51" s="28">
        <v>2120</v>
      </c>
      <c r="C51" s="29">
        <f>B51*100/B$29</f>
        <v>7.832994642527249</v>
      </c>
      <c r="E51" s="4" t="s">
        <v>230</v>
      </c>
      <c r="F51" s="28">
        <v>3600</v>
      </c>
      <c r="G51" s="29">
        <f t="shared" si="3"/>
        <v>17.63409257898604</v>
      </c>
    </row>
    <row r="52" spans="1:7" ht="12.75">
      <c r="A52" s="53" t="s">
        <v>286</v>
      </c>
      <c r="B52" s="28">
        <v>5555</v>
      </c>
      <c r="C52" s="29">
        <f>B52*100/B$29</f>
        <v>20.52466284869758</v>
      </c>
      <c r="E52" s="4" t="s">
        <v>231</v>
      </c>
      <c r="F52" s="28">
        <v>2235</v>
      </c>
      <c r="G52" s="29">
        <f t="shared" si="3"/>
        <v>10.9478324761205</v>
      </c>
    </row>
    <row r="53" spans="1:7" ht="12.75">
      <c r="A53" s="53" t="s">
        <v>215</v>
      </c>
      <c r="B53" s="28"/>
      <c r="C53" s="29"/>
      <c r="E53" s="4" t="s">
        <v>232</v>
      </c>
      <c r="F53" s="28">
        <v>2150</v>
      </c>
      <c r="G53" s="29">
        <f t="shared" si="3"/>
        <v>10.53147195689444</v>
      </c>
    </row>
    <row r="54" spans="1:7" ht="12.75">
      <c r="A54" s="53" t="s">
        <v>44</v>
      </c>
      <c r="B54" s="28">
        <v>2105</v>
      </c>
      <c r="C54" s="29">
        <f>B54*100/B$29</f>
        <v>7.7775725106225755</v>
      </c>
      <c r="E54" s="4" t="s">
        <v>233</v>
      </c>
      <c r="F54" s="28">
        <v>800</v>
      </c>
      <c r="G54" s="29">
        <f t="shared" si="3"/>
        <v>3.9186872397746755</v>
      </c>
    </row>
    <row r="55" spans="1:7" ht="12.75">
      <c r="A55" s="53" t="s">
        <v>216</v>
      </c>
      <c r="B55" s="28">
        <v>1895</v>
      </c>
      <c r="C55" s="29">
        <f>B55*100/B$29</f>
        <v>7.00166266395714</v>
      </c>
      <c r="E55" s="4" t="s">
        <v>234</v>
      </c>
      <c r="F55" s="28">
        <v>1270</v>
      </c>
      <c r="G55" s="29">
        <f t="shared" si="3"/>
        <v>6.220915993142297</v>
      </c>
    </row>
    <row r="56" spans="1:7" ht="12.75">
      <c r="A56" s="53" t="s">
        <v>45</v>
      </c>
      <c r="B56" s="28">
        <v>480</v>
      </c>
      <c r="C56" s="29">
        <f>B56*100/B$29</f>
        <v>1.7735082209495658</v>
      </c>
      <c r="E56" s="4" t="s">
        <v>237</v>
      </c>
      <c r="F56" s="28">
        <v>49171</v>
      </c>
      <c r="G56" s="29" t="s">
        <v>195</v>
      </c>
    </row>
    <row r="57" spans="1:7" ht="12.75">
      <c r="A57" s="53"/>
      <c r="B57" s="28"/>
      <c r="C57" s="29"/>
      <c r="F57" s="28"/>
      <c r="G57" s="29"/>
    </row>
    <row r="58" spans="1:7" ht="12.75">
      <c r="A58" s="50" t="s">
        <v>217</v>
      </c>
      <c r="B58" s="28"/>
      <c r="C58" s="29"/>
      <c r="E58" s="4" t="s">
        <v>301</v>
      </c>
      <c r="F58" s="28">
        <v>29771</v>
      </c>
      <c r="G58" s="29" t="s">
        <v>195</v>
      </c>
    </row>
    <row r="59" spans="1:7" ht="12.75">
      <c r="A59" s="53" t="s">
        <v>46</v>
      </c>
      <c r="B59" s="28">
        <v>21175</v>
      </c>
      <c r="C59" s="29">
        <f>B59*100/B$29</f>
        <v>78.23757620543137</v>
      </c>
      <c r="E59" s="54" t="s">
        <v>238</v>
      </c>
      <c r="F59" s="28"/>
      <c r="G59" s="29"/>
    </row>
    <row r="60" spans="1:7" ht="12.75">
      <c r="A60" s="53" t="s">
        <v>218</v>
      </c>
      <c r="B60" s="28">
        <v>1965</v>
      </c>
      <c r="C60" s="29">
        <f>B60*100/B$29</f>
        <v>7.260299279512285</v>
      </c>
      <c r="E60" s="4" t="s">
        <v>294</v>
      </c>
      <c r="F60" s="28">
        <v>41464</v>
      </c>
      <c r="G60" s="29" t="s">
        <v>195</v>
      </c>
    </row>
    <row r="61" spans="1:7" ht="13.5" thickBot="1">
      <c r="A61" s="53" t="s">
        <v>219</v>
      </c>
      <c r="B61" s="28"/>
      <c r="C61" s="29"/>
      <c r="D61" s="44"/>
      <c r="E61" s="55" t="s">
        <v>129</v>
      </c>
      <c r="F61" s="42">
        <v>27326</v>
      </c>
      <c r="G61" s="43" t="s">
        <v>195</v>
      </c>
    </row>
    <row r="62" spans="1:7" ht="13.5" thickTop="1">
      <c r="A62" s="53" t="s">
        <v>47</v>
      </c>
      <c r="B62" s="28">
        <v>3755</v>
      </c>
      <c r="C62" s="29">
        <f>B62*100/B$29</f>
        <v>13.874007020136707</v>
      </c>
      <c r="F62" s="23" t="s">
        <v>307</v>
      </c>
      <c r="G62" s="24" t="s">
        <v>137</v>
      </c>
    </row>
    <row r="63" spans="1:7" ht="12.75">
      <c r="A63" s="53" t="s">
        <v>48</v>
      </c>
      <c r="B63" s="28">
        <v>165</v>
      </c>
      <c r="C63" s="29">
        <f>B63*100/B$29</f>
        <v>0.6096434509514133</v>
      </c>
      <c r="D63" s="56"/>
      <c r="E63" s="30"/>
      <c r="F63" s="23" t="s">
        <v>308</v>
      </c>
      <c r="G63" s="24" t="s">
        <v>308</v>
      </c>
    </row>
    <row r="64" spans="1:7" ht="12.75">
      <c r="A64" s="53"/>
      <c r="B64" s="28"/>
      <c r="C64" s="29"/>
      <c r="D64" s="56"/>
      <c r="E64" s="30"/>
      <c r="F64" s="23" t="s">
        <v>309</v>
      </c>
      <c r="G64" s="24" t="s">
        <v>311</v>
      </c>
    </row>
    <row r="65" spans="1:7" ht="12.75">
      <c r="A65" s="50" t="s">
        <v>222</v>
      </c>
      <c r="B65" s="28"/>
      <c r="C65" s="29"/>
      <c r="D65" s="57"/>
      <c r="E65" s="58" t="s">
        <v>135</v>
      </c>
      <c r="F65" s="59" t="s">
        <v>310</v>
      </c>
      <c r="G65" s="60" t="s">
        <v>310</v>
      </c>
    </row>
    <row r="66" spans="1:7" ht="12.75">
      <c r="A66" s="50" t="s">
        <v>223</v>
      </c>
      <c r="B66" s="28"/>
      <c r="C66" s="24"/>
      <c r="E66" s="52" t="s">
        <v>312</v>
      </c>
      <c r="F66" s="28"/>
      <c r="G66" s="29"/>
    </row>
    <row r="67" spans="1:7" ht="14.25">
      <c r="A67" s="50" t="s">
        <v>245</v>
      </c>
      <c r="B67" s="28">
        <v>4615</v>
      </c>
      <c r="C67" s="24">
        <f>B67*100/B$67</f>
        <v>100</v>
      </c>
      <c r="E67" s="52" t="s">
        <v>316</v>
      </c>
      <c r="F67" s="23">
        <v>2470</v>
      </c>
      <c r="G67" s="24">
        <v>12.09894685280431</v>
      </c>
    </row>
    <row r="68" spans="1:7" ht="12.75">
      <c r="A68" s="53" t="s">
        <v>49</v>
      </c>
      <c r="B68" s="28">
        <v>340</v>
      </c>
      <c r="C68" s="40">
        <f>B68*100/B$67</f>
        <v>7.367280606717227</v>
      </c>
      <c r="E68" s="4" t="s">
        <v>288</v>
      </c>
      <c r="F68" s="28">
        <v>1765</v>
      </c>
      <c r="G68" s="29">
        <v>14.019062748212868</v>
      </c>
    </row>
    <row r="69" spans="1:7" ht="12.75">
      <c r="A69" s="50" t="s">
        <v>246</v>
      </c>
      <c r="B69" s="28">
        <v>41850</v>
      </c>
      <c r="C69" s="24">
        <f>B69*100/B$69</f>
        <v>100</v>
      </c>
      <c r="E69" s="4" t="s">
        <v>289</v>
      </c>
      <c r="F69" s="28">
        <v>930</v>
      </c>
      <c r="G69" s="29">
        <v>15.512927439532945</v>
      </c>
    </row>
    <row r="70" spans="1:7" ht="12.75">
      <c r="A70" s="53" t="s">
        <v>49</v>
      </c>
      <c r="B70" s="28">
        <v>9030</v>
      </c>
      <c r="C70" s="29">
        <f>B70*100/B$69</f>
        <v>21.57706093189964</v>
      </c>
      <c r="E70" s="52" t="s">
        <v>239</v>
      </c>
      <c r="F70" s="28"/>
      <c r="G70" s="29"/>
    </row>
    <row r="71" spans="1:7" ht="14.25">
      <c r="A71" s="53" t="s">
        <v>50</v>
      </c>
      <c r="B71" s="39" t="s">
        <v>195</v>
      </c>
      <c r="C71" s="29">
        <v>53.1</v>
      </c>
      <c r="E71" s="52" t="s">
        <v>317</v>
      </c>
      <c r="F71" s="23">
        <v>305</v>
      </c>
      <c r="G71" s="24">
        <v>22.181818181818183</v>
      </c>
    </row>
    <row r="72" spans="1:7" ht="12.75">
      <c r="A72" s="53" t="s">
        <v>51</v>
      </c>
      <c r="B72" s="28">
        <v>32820</v>
      </c>
      <c r="C72" s="29">
        <f>B72*100/B$69</f>
        <v>78.42293906810036</v>
      </c>
      <c r="E72" s="4" t="s">
        <v>290</v>
      </c>
      <c r="F72" s="28">
        <v>185</v>
      </c>
      <c r="G72" s="29">
        <v>30.327868852459016</v>
      </c>
    </row>
    <row r="73" spans="1:7" ht="12.75">
      <c r="A73" s="53" t="s">
        <v>52</v>
      </c>
      <c r="B73" s="39" t="s">
        <v>195</v>
      </c>
      <c r="C73" s="29">
        <v>63.5</v>
      </c>
      <c r="E73" s="4" t="s">
        <v>291</v>
      </c>
      <c r="F73" s="28">
        <v>45</v>
      </c>
      <c r="G73" s="29">
        <v>33.333333333333336</v>
      </c>
    </row>
    <row r="74" spans="1:7" ht="12.75">
      <c r="A74" s="50" t="s">
        <v>247</v>
      </c>
      <c r="B74" s="23">
        <v>7670</v>
      </c>
      <c r="C74" s="24">
        <f>B74*100/B$74</f>
        <v>100</v>
      </c>
      <c r="E74" s="52" t="s">
        <v>60</v>
      </c>
      <c r="F74" s="23">
        <v>7910</v>
      </c>
      <c r="G74" s="24">
        <v>14.559175409534328</v>
      </c>
    </row>
    <row r="75" spans="1:7" ht="12.75">
      <c r="A75" s="61" t="s">
        <v>53</v>
      </c>
      <c r="B75" s="34">
        <v>3915</v>
      </c>
      <c r="C75" s="40">
        <f>B75*100/B$74</f>
        <v>51.04302477183833</v>
      </c>
      <c r="E75" s="4" t="s">
        <v>61</v>
      </c>
      <c r="F75" s="28">
        <v>6895</v>
      </c>
      <c r="G75" s="29">
        <v>13.558155540261527</v>
      </c>
    </row>
    <row r="76" spans="1:7" ht="12.75">
      <c r="A76" s="50"/>
      <c r="B76" s="62"/>
      <c r="C76" s="24"/>
      <c r="E76" s="4" t="s">
        <v>240</v>
      </c>
      <c r="F76" s="28">
        <v>1015</v>
      </c>
      <c r="G76" s="29">
        <v>13.233376792698827</v>
      </c>
    </row>
    <row r="77" spans="1:7" ht="12.75">
      <c r="A77" s="53"/>
      <c r="B77" s="35"/>
      <c r="C77" s="29"/>
      <c r="E77" s="4" t="s">
        <v>292</v>
      </c>
      <c r="F77" s="28">
        <v>1005</v>
      </c>
      <c r="G77" s="29">
        <v>29.300291545189506</v>
      </c>
    </row>
    <row r="78" spans="1:7" ht="12.75">
      <c r="A78" s="53"/>
      <c r="B78" s="35"/>
      <c r="C78" s="29"/>
      <c r="E78" s="4" t="s">
        <v>293</v>
      </c>
      <c r="F78" s="28">
        <v>900</v>
      </c>
      <c r="G78" s="29">
        <v>28.125</v>
      </c>
    </row>
    <row r="79" spans="1:7" ht="13.5" thickBot="1">
      <c r="A79" s="63"/>
      <c r="B79" s="64"/>
      <c r="C79" s="43"/>
      <c r="D79" s="44"/>
      <c r="E79" s="45" t="s">
        <v>62</v>
      </c>
      <c r="F79" s="42">
        <v>1710</v>
      </c>
      <c r="G79" s="43">
        <v>28.38174273858921</v>
      </c>
    </row>
    <row r="80" ht="13.5" thickTop="1"/>
    <row r="81" ht="12.75">
      <c r="A81" s="65" t="s">
        <v>196</v>
      </c>
    </row>
    <row r="82" ht="12.75">
      <c r="A82" s="4" t="s">
        <v>197</v>
      </c>
    </row>
    <row r="83" ht="12.75">
      <c r="A83" s="4" t="s">
        <v>295</v>
      </c>
    </row>
    <row r="84" ht="14.25">
      <c r="A84" s="46" t="s">
        <v>359</v>
      </c>
    </row>
    <row r="85" ht="14.25">
      <c r="A85" s="46" t="s">
        <v>128</v>
      </c>
    </row>
    <row r="86" ht="12.75">
      <c r="A86" s="4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1">
      <selection activeCell="A1" sqref="A1:IV1"/>
    </sheetView>
  </sheetViews>
  <sheetFormatPr defaultColWidth="9.140625" defaultRowHeight="12.75"/>
  <cols>
    <col min="1" max="1" width="45.7109375" style="4" customWidth="1"/>
    <col min="2" max="2" width="12.8515625" style="4" customWidth="1"/>
    <col min="3" max="3" width="8.57421875" style="4" customWidth="1"/>
    <col min="4" max="4" width="0.71875" style="4" customWidth="1"/>
    <col min="5" max="5" width="45.7109375" style="4" customWidth="1"/>
    <col min="6" max="6" width="12.8515625" style="4" customWidth="1"/>
    <col min="7" max="7" width="8.421875" style="4" customWidth="1"/>
    <col min="8" max="16384" width="9.140625" style="4" customWidth="1"/>
  </cols>
  <sheetData>
    <row r="1" s="2" customFormat="1" ht="3.75" customHeight="1">
      <c r="A1" s="1" t="s">
        <v>361</v>
      </c>
    </row>
    <row r="2" ht="15.75">
      <c r="A2" s="3" t="s">
        <v>323</v>
      </c>
    </row>
    <row r="3" ht="14.25">
      <c r="A3" s="5" t="s">
        <v>358</v>
      </c>
    </row>
    <row r="4" ht="12.75">
      <c r="A4" s="4" t="s">
        <v>305</v>
      </c>
    </row>
    <row r="6" ht="13.5" thickBot="1">
      <c r="A6" s="6" t="s">
        <v>356</v>
      </c>
    </row>
    <row r="7" spans="1:7" ht="13.5" thickTop="1">
      <c r="A7" s="7"/>
      <c r="B7" s="8"/>
      <c r="C7" s="9"/>
      <c r="D7" s="10"/>
      <c r="E7" s="11"/>
      <c r="F7" s="8"/>
      <c r="G7" s="9"/>
    </row>
    <row r="8" spans="1:7" ht="12.75">
      <c r="A8" s="12" t="s">
        <v>135</v>
      </c>
      <c r="B8" s="13" t="s">
        <v>136</v>
      </c>
      <c r="C8" s="14" t="s">
        <v>137</v>
      </c>
      <c r="D8" s="15"/>
      <c r="E8" s="16" t="s">
        <v>135</v>
      </c>
      <c r="F8" s="13" t="s">
        <v>136</v>
      </c>
      <c r="G8" s="14" t="s">
        <v>137</v>
      </c>
    </row>
    <row r="9" spans="1:7" ht="12.75">
      <c r="A9" s="17"/>
      <c r="B9" s="18"/>
      <c r="C9" s="19"/>
      <c r="F9" s="20"/>
      <c r="G9" s="21"/>
    </row>
    <row r="10" spans="1:7" ht="14.25">
      <c r="A10" s="22" t="s">
        <v>63</v>
      </c>
      <c r="B10" s="23">
        <v>25140</v>
      </c>
      <c r="C10" s="24">
        <f>B10*100/B$10</f>
        <v>100</v>
      </c>
      <c r="E10" s="25" t="s">
        <v>319</v>
      </c>
      <c r="F10" s="23">
        <v>11065</v>
      </c>
      <c r="G10" s="24">
        <f>F10*100/F$10</f>
        <v>100</v>
      </c>
    </row>
    <row r="11" spans="1:7" ht="12.75">
      <c r="A11" s="22" t="s">
        <v>250</v>
      </c>
      <c r="B11" s="23"/>
      <c r="C11" s="24"/>
      <c r="E11" s="25" t="s">
        <v>270</v>
      </c>
      <c r="F11" s="23"/>
      <c r="G11" s="26" t="s">
        <v>318</v>
      </c>
    </row>
    <row r="12" spans="1:7" ht="12.75">
      <c r="A12" s="27" t="s">
        <v>64</v>
      </c>
      <c r="B12" s="28">
        <v>13290</v>
      </c>
      <c r="C12" s="29">
        <f>B12*100/B$10</f>
        <v>52.86396181384248</v>
      </c>
      <c r="E12" s="30" t="s">
        <v>271</v>
      </c>
      <c r="F12" s="28">
        <v>270</v>
      </c>
      <c r="G12" s="31">
        <f aca="true" t="shared" si="0" ref="G12:G19">F12*100/F$10</f>
        <v>2.4401265250790782</v>
      </c>
    </row>
    <row r="13" spans="1:7" ht="12.75">
      <c r="A13" s="27" t="s">
        <v>65</v>
      </c>
      <c r="B13" s="28">
        <v>11850</v>
      </c>
      <c r="C13" s="29">
        <f>B13*100/B$10</f>
        <v>47.13603818615752</v>
      </c>
      <c r="E13" s="32" t="s">
        <v>272</v>
      </c>
      <c r="F13" s="28">
        <v>1305</v>
      </c>
      <c r="G13" s="29">
        <f t="shared" si="0"/>
        <v>11.793944871215544</v>
      </c>
    </row>
    <row r="14" spans="1:7" ht="12.75">
      <c r="A14" s="27"/>
      <c r="B14" s="28"/>
      <c r="C14" s="29"/>
      <c r="E14" s="32" t="s">
        <v>232</v>
      </c>
      <c r="F14" s="28">
        <v>1570</v>
      </c>
      <c r="G14" s="29">
        <f t="shared" si="0"/>
        <v>14.188883868052418</v>
      </c>
    </row>
    <row r="15" spans="1:7" ht="12.75">
      <c r="A15" s="22" t="s">
        <v>278</v>
      </c>
      <c r="B15" s="23"/>
      <c r="C15" s="24" t="s">
        <v>318</v>
      </c>
      <c r="E15" s="32" t="s">
        <v>273</v>
      </c>
      <c r="F15" s="28">
        <v>2100</v>
      </c>
      <c r="G15" s="29">
        <f t="shared" si="0"/>
        <v>18.978761861726163</v>
      </c>
    </row>
    <row r="16" spans="1:7" ht="12.75">
      <c r="A16" s="33" t="s">
        <v>66</v>
      </c>
      <c r="B16" s="34">
        <v>11780</v>
      </c>
      <c r="C16" s="29">
        <f aca="true" t="shared" si="1" ref="C16:C23">B16*100/B$10</f>
        <v>46.857597454256165</v>
      </c>
      <c r="E16" s="32" t="s">
        <v>274</v>
      </c>
      <c r="F16" s="28">
        <v>2620</v>
      </c>
      <c r="G16" s="29">
        <f t="shared" si="0"/>
        <v>23.6782647989155</v>
      </c>
    </row>
    <row r="17" spans="1:7" ht="12.75">
      <c r="A17" s="33" t="s">
        <v>67</v>
      </c>
      <c r="B17" s="34">
        <v>2120</v>
      </c>
      <c r="C17" s="29">
        <f t="shared" si="1"/>
        <v>8.43277645186953</v>
      </c>
      <c r="E17" s="32" t="s">
        <v>275</v>
      </c>
      <c r="F17" s="28">
        <v>1930</v>
      </c>
      <c r="G17" s="29">
        <f t="shared" si="0"/>
        <v>17.44238590149119</v>
      </c>
    </row>
    <row r="18" spans="1:7" ht="12.75">
      <c r="A18" s="27" t="s">
        <v>68</v>
      </c>
      <c r="B18" s="28">
        <v>2050</v>
      </c>
      <c r="C18" s="29">
        <f t="shared" si="1"/>
        <v>8.154335719968179</v>
      </c>
      <c r="E18" s="32" t="s">
        <v>276</v>
      </c>
      <c r="F18" s="28">
        <v>990</v>
      </c>
      <c r="G18" s="29">
        <f t="shared" si="0"/>
        <v>8.94713059195662</v>
      </c>
    </row>
    <row r="19" spans="1:7" ht="12.75">
      <c r="A19" s="27" t="s">
        <v>69</v>
      </c>
      <c r="B19" s="28">
        <v>1770</v>
      </c>
      <c r="C19" s="29">
        <f t="shared" si="1"/>
        <v>7.040572792362768</v>
      </c>
      <c r="E19" s="32" t="s">
        <v>277</v>
      </c>
      <c r="F19" s="28">
        <v>275</v>
      </c>
      <c r="G19" s="29">
        <f t="shared" si="0"/>
        <v>2.485314053321283</v>
      </c>
    </row>
    <row r="20" spans="1:7" ht="12.75">
      <c r="A20" s="27" t="s">
        <v>70</v>
      </c>
      <c r="B20" s="28">
        <v>1810</v>
      </c>
      <c r="C20" s="29">
        <f t="shared" si="1"/>
        <v>7.199681782020684</v>
      </c>
      <c r="E20" s="30" t="s">
        <v>109</v>
      </c>
      <c r="F20" s="28">
        <v>209900</v>
      </c>
      <c r="G20" s="31" t="s">
        <v>195</v>
      </c>
    </row>
    <row r="21" spans="1:7" ht="12.75">
      <c r="A21" s="27" t="s">
        <v>71</v>
      </c>
      <c r="B21" s="28">
        <v>1695</v>
      </c>
      <c r="C21" s="29">
        <f t="shared" si="1"/>
        <v>6.742243436754177</v>
      </c>
      <c r="F21" s="35"/>
      <c r="G21" s="36" t="s">
        <v>318</v>
      </c>
    </row>
    <row r="22" spans="1:7" ht="12.75">
      <c r="A22" s="27" t="s">
        <v>72</v>
      </c>
      <c r="B22" s="28">
        <v>3820</v>
      </c>
      <c r="C22" s="29">
        <f t="shared" si="1"/>
        <v>15.194908512330947</v>
      </c>
      <c r="E22" s="25" t="s">
        <v>251</v>
      </c>
      <c r="F22" s="23"/>
      <c r="G22" s="26" t="s">
        <v>318</v>
      </c>
    </row>
    <row r="23" spans="1:7" ht="12.75">
      <c r="A23" s="27" t="s">
        <v>73</v>
      </c>
      <c r="B23" s="28">
        <v>90</v>
      </c>
      <c r="C23" s="29">
        <f t="shared" si="1"/>
        <v>0.35799522673031026</v>
      </c>
      <c r="E23" s="25" t="s">
        <v>252</v>
      </c>
      <c r="F23" s="23"/>
      <c r="G23" s="26" t="s">
        <v>318</v>
      </c>
    </row>
    <row r="24" spans="1:7" ht="12.75">
      <c r="A24" s="27" t="s">
        <v>74</v>
      </c>
      <c r="B24" s="28">
        <v>10</v>
      </c>
      <c r="C24" s="29" t="s">
        <v>360</v>
      </c>
      <c r="E24" s="30" t="s">
        <v>110</v>
      </c>
      <c r="F24" s="28">
        <v>8850</v>
      </c>
      <c r="G24" s="31">
        <f aca="true" t="shared" si="2" ref="G24:G31">F24*100/F$10</f>
        <v>79.98192498870311</v>
      </c>
    </row>
    <row r="25" spans="1:7" ht="12.75">
      <c r="A25" s="27"/>
      <c r="B25" s="28"/>
      <c r="C25" s="29" t="s">
        <v>318</v>
      </c>
      <c r="E25" s="32" t="s">
        <v>111</v>
      </c>
      <c r="F25" s="28">
        <v>30</v>
      </c>
      <c r="G25" s="29">
        <f t="shared" si="2"/>
        <v>0.2711251694532309</v>
      </c>
    </row>
    <row r="26" spans="1:7" ht="12.75">
      <c r="A26" s="22" t="s">
        <v>280</v>
      </c>
      <c r="B26" s="28"/>
      <c r="C26" s="29" t="s">
        <v>318</v>
      </c>
      <c r="E26" s="32" t="s">
        <v>112</v>
      </c>
      <c r="F26" s="28">
        <v>80</v>
      </c>
      <c r="G26" s="29">
        <f t="shared" si="2"/>
        <v>0.7230004518752824</v>
      </c>
    </row>
    <row r="27" spans="1:7" ht="12.75">
      <c r="A27" s="27" t="s">
        <v>75</v>
      </c>
      <c r="B27" s="28">
        <v>435</v>
      </c>
      <c r="C27" s="29">
        <f aca="true" t="shared" si="3" ref="C27:C34">B27*100/B$10</f>
        <v>1.730310262529833</v>
      </c>
      <c r="E27" s="32" t="s">
        <v>113</v>
      </c>
      <c r="F27" s="28">
        <v>320</v>
      </c>
      <c r="G27" s="29">
        <f t="shared" si="2"/>
        <v>2.8920018075011296</v>
      </c>
    </row>
    <row r="28" spans="1:7" ht="12.75">
      <c r="A28" s="27" t="s">
        <v>76</v>
      </c>
      <c r="B28" s="28">
        <v>1645</v>
      </c>
      <c r="C28" s="29">
        <f t="shared" si="3"/>
        <v>6.543357199681782</v>
      </c>
      <c r="E28" s="32" t="s">
        <v>114</v>
      </c>
      <c r="F28" s="28">
        <v>1100</v>
      </c>
      <c r="G28" s="29">
        <f t="shared" si="2"/>
        <v>9.941256213285133</v>
      </c>
    </row>
    <row r="29" spans="1:7" ht="12.75">
      <c r="A29" s="27" t="s">
        <v>77</v>
      </c>
      <c r="B29" s="28">
        <v>2075</v>
      </c>
      <c r="C29" s="29">
        <f t="shared" si="3"/>
        <v>8.253778838504376</v>
      </c>
      <c r="E29" s="32" t="s">
        <v>253</v>
      </c>
      <c r="F29" s="28">
        <v>2175</v>
      </c>
      <c r="G29" s="29">
        <f t="shared" si="2"/>
        <v>19.65657478535924</v>
      </c>
    </row>
    <row r="30" spans="1:7" ht="12.75">
      <c r="A30" s="33" t="s">
        <v>78</v>
      </c>
      <c r="B30" s="28">
        <v>4215</v>
      </c>
      <c r="C30" s="29">
        <f t="shared" si="3"/>
        <v>16.766109785202865</v>
      </c>
      <c r="E30" s="32" t="s">
        <v>254</v>
      </c>
      <c r="F30" s="28">
        <v>2030</v>
      </c>
      <c r="G30" s="29">
        <f t="shared" si="2"/>
        <v>18.34613646633529</v>
      </c>
    </row>
    <row r="31" spans="1:7" ht="12.75">
      <c r="A31" s="33" t="s">
        <v>79</v>
      </c>
      <c r="B31" s="28">
        <v>4195</v>
      </c>
      <c r="C31" s="29">
        <f t="shared" si="3"/>
        <v>16.686555290373907</v>
      </c>
      <c r="E31" s="32" t="s">
        <v>255</v>
      </c>
      <c r="F31" s="28">
        <v>3120</v>
      </c>
      <c r="G31" s="29">
        <f t="shared" si="2"/>
        <v>28.197017623136013</v>
      </c>
    </row>
    <row r="32" spans="1:7" ht="12.75">
      <c r="A32" s="33" t="s">
        <v>80</v>
      </c>
      <c r="B32" s="28">
        <v>4030</v>
      </c>
      <c r="C32" s="29">
        <f t="shared" si="3"/>
        <v>16.030230708035003</v>
      </c>
      <c r="E32" s="32" t="s">
        <v>354</v>
      </c>
      <c r="F32" s="28">
        <v>1645</v>
      </c>
      <c r="G32" s="29" t="s">
        <v>195</v>
      </c>
    </row>
    <row r="33" spans="1:7" ht="12.75">
      <c r="A33" s="27" t="s">
        <v>81</v>
      </c>
      <c r="B33" s="28">
        <v>5125</v>
      </c>
      <c r="C33" s="29">
        <f t="shared" si="3"/>
        <v>20.385839299920445</v>
      </c>
      <c r="E33" s="32" t="s">
        <v>115</v>
      </c>
      <c r="F33" s="28">
        <v>2215</v>
      </c>
      <c r="G33" s="29">
        <f>F33*100/F$10</f>
        <v>20.018075011296883</v>
      </c>
    </row>
    <row r="34" spans="1:7" ht="12.75">
      <c r="A34" s="27" t="s">
        <v>82</v>
      </c>
      <c r="B34" s="28">
        <v>3420</v>
      </c>
      <c r="C34" s="29">
        <f t="shared" si="3"/>
        <v>13.60381861575179</v>
      </c>
      <c r="E34" s="37" t="s">
        <v>354</v>
      </c>
      <c r="F34" s="28">
        <v>454</v>
      </c>
      <c r="G34" s="29" t="s">
        <v>195</v>
      </c>
    </row>
    <row r="35" spans="1:7" ht="12.75">
      <c r="A35" s="27"/>
      <c r="B35" s="28"/>
      <c r="C35" s="29" t="s">
        <v>318</v>
      </c>
      <c r="E35" s="32"/>
      <c r="F35" s="28"/>
      <c r="G35" s="29" t="s">
        <v>318</v>
      </c>
    </row>
    <row r="36" spans="1:7" ht="12.75">
      <c r="A36" s="22" t="s">
        <v>268</v>
      </c>
      <c r="B36" s="28"/>
      <c r="C36" s="29" t="s">
        <v>318</v>
      </c>
      <c r="E36" s="38" t="s">
        <v>256</v>
      </c>
      <c r="F36" s="28"/>
      <c r="G36" s="29" t="s">
        <v>318</v>
      </c>
    </row>
    <row r="37" spans="1:7" ht="12.75">
      <c r="A37" s="27" t="s">
        <v>269</v>
      </c>
      <c r="B37" s="28">
        <v>5620</v>
      </c>
      <c r="C37" s="29">
        <f aca="true" t="shared" si="4" ref="C37:C42">B37*100/B$10</f>
        <v>22.354813046937153</v>
      </c>
      <c r="E37" s="38" t="s">
        <v>257</v>
      </c>
      <c r="F37" s="28"/>
      <c r="G37" s="29" t="s">
        <v>318</v>
      </c>
    </row>
    <row r="38" spans="1:7" ht="12.75">
      <c r="A38" s="27" t="s">
        <v>83</v>
      </c>
      <c r="B38" s="28">
        <v>8980</v>
      </c>
      <c r="C38" s="29">
        <f t="shared" si="4"/>
        <v>35.719968178202066</v>
      </c>
      <c r="E38" s="38" t="s">
        <v>258</v>
      </c>
      <c r="F38" s="28"/>
      <c r="G38" s="29" t="s">
        <v>318</v>
      </c>
    </row>
    <row r="39" spans="1:7" ht="12.75">
      <c r="A39" s="27" t="s">
        <v>84</v>
      </c>
      <c r="B39" s="28">
        <v>4515</v>
      </c>
      <c r="C39" s="29">
        <f t="shared" si="4"/>
        <v>17.95942720763723</v>
      </c>
      <c r="E39" s="32" t="s">
        <v>259</v>
      </c>
      <c r="F39" s="28">
        <v>2755</v>
      </c>
      <c r="G39" s="29">
        <f aca="true" t="shared" si="5" ref="G39:G45">F39*100/F$10</f>
        <v>24.89832806145504</v>
      </c>
    </row>
    <row r="40" spans="1:7" ht="12.75">
      <c r="A40" s="27" t="s">
        <v>85</v>
      </c>
      <c r="B40" s="28">
        <v>3975</v>
      </c>
      <c r="C40" s="29">
        <f t="shared" si="4"/>
        <v>15.81145584725537</v>
      </c>
      <c r="E40" s="32" t="s">
        <v>260</v>
      </c>
      <c r="F40" s="28">
        <v>1465</v>
      </c>
      <c r="G40" s="29">
        <f t="shared" si="5"/>
        <v>13.23994577496611</v>
      </c>
    </row>
    <row r="41" spans="1:7" ht="12.75">
      <c r="A41" s="33" t="s">
        <v>86</v>
      </c>
      <c r="B41" s="34">
        <v>1330</v>
      </c>
      <c r="C41" s="29">
        <f t="shared" si="4"/>
        <v>5.290373906125696</v>
      </c>
      <c r="E41" s="32" t="s">
        <v>261</v>
      </c>
      <c r="F41" s="28">
        <v>1455</v>
      </c>
      <c r="G41" s="29">
        <f t="shared" si="5"/>
        <v>13.1495707184817</v>
      </c>
    </row>
    <row r="42" spans="1:7" ht="12.75">
      <c r="A42" s="33" t="s">
        <v>87</v>
      </c>
      <c r="B42" s="34">
        <v>710</v>
      </c>
      <c r="C42" s="29">
        <f t="shared" si="4"/>
        <v>2.824184566428003</v>
      </c>
      <c r="E42" s="32" t="s">
        <v>262</v>
      </c>
      <c r="F42" s="28">
        <v>1105</v>
      </c>
      <c r="G42" s="29">
        <f t="shared" si="5"/>
        <v>9.986443741527339</v>
      </c>
    </row>
    <row r="43" spans="1:7" ht="12.75">
      <c r="A43" s="27"/>
      <c r="B43" s="28"/>
      <c r="C43" s="29" t="s">
        <v>318</v>
      </c>
      <c r="E43" s="32" t="s">
        <v>263</v>
      </c>
      <c r="F43" s="28">
        <v>750</v>
      </c>
      <c r="G43" s="29">
        <f t="shared" si="5"/>
        <v>6.778129236330773</v>
      </c>
    </row>
    <row r="44" spans="1:7" ht="12.75">
      <c r="A44" s="22" t="s">
        <v>279</v>
      </c>
      <c r="B44" s="28"/>
      <c r="C44" s="29" t="s">
        <v>318</v>
      </c>
      <c r="E44" s="32" t="s">
        <v>264</v>
      </c>
      <c r="F44" s="28">
        <v>3420</v>
      </c>
      <c r="G44" s="29">
        <f t="shared" si="5"/>
        <v>30.908269317668324</v>
      </c>
    </row>
    <row r="45" spans="1:7" ht="12.75">
      <c r="A45" s="27" t="s">
        <v>88</v>
      </c>
      <c r="B45" s="28">
        <v>1080</v>
      </c>
      <c r="C45" s="29">
        <f aca="true" t="shared" si="6" ref="C45:C53">B45*100/B$10</f>
        <v>4.2959427207637235</v>
      </c>
      <c r="E45" s="32" t="s">
        <v>116</v>
      </c>
      <c r="F45" s="28">
        <v>115</v>
      </c>
      <c r="G45" s="29">
        <f t="shared" si="5"/>
        <v>1.0393131495707184</v>
      </c>
    </row>
    <row r="46" spans="1:7" ht="12.75">
      <c r="A46" s="27" t="s">
        <v>89</v>
      </c>
      <c r="B46" s="28">
        <v>2395</v>
      </c>
      <c r="C46" s="29">
        <f t="shared" si="6"/>
        <v>9.526650755767701</v>
      </c>
      <c r="E46" s="38"/>
      <c r="F46" s="28"/>
      <c r="G46" s="29" t="s">
        <v>318</v>
      </c>
    </row>
    <row r="47" spans="1:7" ht="12.75">
      <c r="A47" s="27" t="s">
        <v>90</v>
      </c>
      <c r="B47" s="28">
        <v>3770</v>
      </c>
      <c r="C47" s="29">
        <f t="shared" si="6"/>
        <v>14.996022275258552</v>
      </c>
      <c r="E47" s="38" t="s">
        <v>320</v>
      </c>
      <c r="F47" s="23">
        <v>11835</v>
      </c>
      <c r="G47" s="24">
        <f>F47*100/F$47</f>
        <v>100</v>
      </c>
    </row>
    <row r="48" spans="1:7" ht="12.75">
      <c r="A48" s="27" t="s">
        <v>91</v>
      </c>
      <c r="B48" s="28">
        <v>3820</v>
      </c>
      <c r="C48" s="29">
        <f t="shared" si="6"/>
        <v>15.194908512330947</v>
      </c>
      <c r="E48" s="38" t="s">
        <v>265</v>
      </c>
      <c r="F48" s="23"/>
      <c r="G48" s="24" t="s">
        <v>318</v>
      </c>
    </row>
    <row r="49" spans="1:7" ht="12.75">
      <c r="A49" s="27" t="s">
        <v>92</v>
      </c>
      <c r="B49" s="28">
        <v>3950</v>
      </c>
      <c r="C49" s="29">
        <f t="shared" si="6"/>
        <v>15.712012728719172</v>
      </c>
      <c r="E49" s="32" t="s">
        <v>117</v>
      </c>
      <c r="F49" s="28">
        <v>380</v>
      </c>
      <c r="G49" s="29">
        <f aca="true" t="shared" si="7" ref="G49:G56">F49*100/F$47</f>
        <v>3.2108153781157585</v>
      </c>
    </row>
    <row r="50" spans="1:7" ht="12.75">
      <c r="A50" s="27" t="s">
        <v>93</v>
      </c>
      <c r="B50" s="28">
        <v>3605</v>
      </c>
      <c r="C50" s="29">
        <f t="shared" si="6"/>
        <v>14.33969769291965</v>
      </c>
      <c r="E50" s="32" t="s">
        <v>118</v>
      </c>
      <c r="F50" s="28">
        <v>280</v>
      </c>
      <c r="G50" s="29">
        <f t="shared" si="7"/>
        <v>2.3658639628221376</v>
      </c>
    </row>
    <row r="51" spans="1:7" ht="12.75">
      <c r="A51" s="27" t="s">
        <v>94</v>
      </c>
      <c r="B51" s="28">
        <v>2360</v>
      </c>
      <c r="C51" s="29">
        <f t="shared" si="6"/>
        <v>9.387430389817025</v>
      </c>
      <c r="E51" s="32" t="s">
        <v>119</v>
      </c>
      <c r="F51" s="28">
        <v>1060</v>
      </c>
      <c r="G51" s="29">
        <f t="shared" si="7"/>
        <v>8.956485002112379</v>
      </c>
    </row>
    <row r="52" spans="1:7" ht="12.75">
      <c r="A52" s="27" t="s">
        <v>95</v>
      </c>
      <c r="B52" s="28">
        <v>2140</v>
      </c>
      <c r="C52" s="29">
        <f t="shared" si="6"/>
        <v>8.512330946698489</v>
      </c>
      <c r="E52" s="32" t="s">
        <v>120</v>
      </c>
      <c r="F52" s="28">
        <v>3775</v>
      </c>
      <c r="G52" s="29">
        <f t="shared" si="7"/>
        <v>31.896915927334177</v>
      </c>
    </row>
    <row r="53" spans="1:7" ht="12.75">
      <c r="A53" s="33" t="s">
        <v>96</v>
      </c>
      <c r="B53" s="28">
        <v>2020</v>
      </c>
      <c r="C53" s="29">
        <f t="shared" si="6"/>
        <v>8.035003977724742</v>
      </c>
      <c r="E53" s="32" t="s">
        <v>121</v>
      </c>
      <c r="F53" s="28">
        <v>3660</v>
      </c>
      <c r="G53" s="29">
        <f t="shared" si="7"/>
        <v>30.925221799746513</v>
      </c>
    </row>
    <row r="54" spans="1:7" ht="12.75">
      <c r="A54" s="33" t="s">
        <v>97</v>
      </c>
      <c r="B54" s="39">
        <v>4.9</v>
      </c>
      <c r="C54" s="29" t="s">
        <v>195</v>
      </c>
      <c r="E54" s="32" t="s">
        <v>122</v>
      </c>
      <c r="F54" s="28">
        <v>1930</v>
      </c>
      <c r="G54" s="29">
        <f t="shared" si="7"/>
        <v>16.307562315166876</v>
      </c>
    </row>
    <row r="55" spans="1:7" ht="12.75">
      <c r="A55" s="27"/>
      <c r="B55" s="28"/>
      <c r="C55" s="29" t="s">
        <v>318</v>
      </c>
      <c r="E55" s="32" t="s">
        <v>123</v>
      </c>
      <c r="F55" s="28">
        <v>470</v>
      </c>
      <c r="G55" s="29">
        <f t="shared" si="7"/>
        <v>3.971271651880017</v>
      </c>
    </row>
    <row r="56" spans="1:7" ht="12.75">
      <c r="A56" s="22" t="s">
        <v>134</v>
      </c>
      <c r="B56" s="28"/>
      <c r="C56" s="29" t="s">
        <v>318</v>
      </c>
      <c r="E56" s="37" t="s">
        <v>124</v>
      </c>
      <c r="F56" s="34">
        <v>285</v>
      </c>
      <c r="G56" s="40">
        <f t="shared" si="7"/>
        <v>2.4081115335868186</v>
      </c>
    </row>
    <row r="57" spans="1:7" ht="12.75">
      <c r="A57" s="27" t="s">
        <v>98</v>
      </c>
      <c r="B57" s="28">
        <v>2875</v>
      </c>
      <c r="C57" s="29">
        <f>B57*100/B$10</f>
        <v>11.43595863166269</v>
      </c>
      <c r="E57" s="32" t="s">
        <v>125</v>
      </c>
      <c r="F57" s="28">
        <v>768</v>
      </c>
      <c r="G57" s="29" t="s">
        <v>195</v>
      </c>
    </row>
    <row r="58" spans="1:7" ht="12.75">
      <c r="A58" s="27" t="s">
        <v>99</v>
      </c>
      <c r="B58" s="28">
        <v>7990</v>
      </c>
      <c r="C58" s="29">
        <f>B58*100/B$10</f>
        <v>31.782020684168657</v>
      </c>
      <c r="E58" s="32"/>
      <c r="F58" s="28"/>
      <c r="G58" s="29" t="s">
        <v>318</v>
      </c>
    </row>
    <row r="59" spans="1:7" ht="12.75">
      <c r="A59" s="27" t="s">
        <v>100</v>
      </c>
      <c r="B59" s="28">
        <v>9900</v>
      </c>
      <c r="C59" s="29">
        <f>B59*100/B$10</f>
        <v>39.37947494033413</v>
      </c>
      <c r="E59" s="38" t="s">
        <v>266</v>
      </c>
      <c r="F59" s="28"/>
      <c r="G59" s="29" t="s">
        <v>318</v>
      </c>
    </row>
    <row r="60" spans="1:7" ht="12.75">
      <c r="A60" s="27" t="s">
        <v>101</v>
      </c>
      <c r="B60" s="28">
        <v>4370</v>
      </c>
      <c r="C60" s="29">
        <f>B60*100/B$10</f>
        <v>17.382657120127288</v>
      </c>
      <c r="E60" s="38" t="s">
        <v>267</v>
      </c>
      <c r="F60" s="28"/>
      <c r="G60" s="29" t="s">
        <v>318</v>
      </c>
    </row>
    <row r="61" spans="1:7" ht="12.75">
      <c r="A61" s="27"/>
      <c r="B61" s="28"/>
      <c r="C61" s="29" t="s">
        <v>318</v>
      </c>
      <c r="E61" s="32" t="s">
        <v>259</v>
      </c>
      <c r="F61" s="28">
        <v>1700</v>
      </c>
      <c r="G61" s="29">
        <f aca="true" t="shared" si="8" ref="G61:G67">F61*100/F$47</f>
        <v>14.36417405999155</v>
      </c>
    </row>
    <row r="62" spans="1:7" ht="12.75">
      <c r="A62" s="22" t="s">
        <v>281</v>
      </c>
      <c r="B62" s="28"/>
      <c r="C62" s="29" t="s">
        <v>318</v>
      </c>
      <c r="E62" s="32" t="s">
        <v>260</v>
      </c>
      <c r="F62" s="28">
        <v>1245</v>
      </c>
      <c r="G62" s="29">
        <f t="shared" si="8"/>
        <v>10.519645120405576</v>
      </c>
    </row>
    <row r="63" spans="1:7" ht="12.75">
      <c r="A63" s="33" t="s">
        <v>102</v>
      </c>
      <c r="B63" s="34">
        <v>16740</v>
      </c>
      <c r="C63" s="29">
        <f aca="true" t="shared" si="9" ref="C63:C71">B63*100/B$10</f>
        <v>66.5871121718377</v>
      </c>
      <c r="E63" s="32" t="s">
        <v>261</v>
      </c>
      <c r="F63" s="28">
        <v>1235</v>
      </c>
      <c r="G63" s="29">
        <f t="shared" si="8"/>
        <v>10.435149978876215</v>
      </c>
    </row>
    <row r="64" spans="1:7" ht="12.75">
      <c r="A64" s="33" t="s">
        <v>282</v>
      </c>
      <c r="B64" s="34">
        <v>340</v>
      </c>
      <c r="C64" s="29">
        <f t="shared" si="9"/>
        <v>1.3524264120922833</v>
      </c>
      <c r="E64" s="32" t="s">
        <v>262</v>
      </c>
      <c r="F64" s="28">
        <v>1215</v>
      </c>
      <c r="G64" s="29">
        <f t="shared" si="8"/>
        <v>10.26615969581749</v>
      </c>
    </row>
    <row r="65" spans="1:7" ht="12.75">
      <c r="A65" s="27" t="s">
        <v>103</v>
      </c>
      <c r="B65" s="28">
        <v>6150</v>
      </c>
      <c r="C65" s="29">
        <f t="shared" si="9"/>
        <v>24.463007159904535</v>
      </c>
      <c r="E65" s="32" t="s">
        <v>263</v>
      </c>
      <c r="F65" s="28">
        <v>795</v>
      </c>
      <c r="G65" s="29">
        <f t="shared" si="8"/>
        <v>6.717363751584284</v>
      </c>
    </row>
    <row r="66" spans="1:7" ht="12.75">
      <c r="A66" s="27" t="s">
        <v>283</v>
      </c>
      <c r="B66" s="28">
        <v>1625</v>
      </c>
      <c r="C66" s="29">
        <f t="shared" si="9"/>
        <v>6.463802704852824</v>
      </c>
      <c r="E66" s="32" t="s">
        <v>264</v>
      </c>
      <c r="F66" s="28">
        <v>4660</v>
      </c>
      <c r="G66" s="29">
        <f t="shared" si="8"/>
        <v>39.37473595268272</v>
      </c>
    </row>
    <row r="67" spans="1:7" ht="12.75">
      <c r="A67" s="27" t="s">
        <v>104</v>
      </c>
      <c r="B67" s="28" t="s">
        <v>360</v>
      </c>
      <c r="C67" s="29" t="s">
        <v>360</v>
      </c>
      <c r="E67" s="37" t="s">
        <v>126</v>
      </c>
      <c r="F67" s="28">
        <v>985</v>
      </c>
      <c r="G67" s="29">
        <f t="shared" si="8"/>
        <v>8.322771440642162</v>
      </c>
    </row>
    <row r="68" spans="1:7" ht="12.75">
      <c r="A68" s="27" t="s">
        <v>105</v>
      </c>
      <c r="B68" s="28">
        <v>20</v>
      </c>
      <c r="C68" s="29">
        <f t="shared" si="9"/>
        <v>0.07955449482895784</v>
      </c>
      <c r="E68" s="32"/>
      <c r="F68" s="28"/>
      <c r="G68" s="29"/>
    </row>
    <row r="69" spans="1:7" ht="12.75">
      <c r="A69" s="27" t="s">
        <v>106</v>
      </c>
      <c r="B69" s="28">
        <v>4</v>
      </c>
      <c r="C69" s="29" t="s">
        <v>360</v>
      </c>
      <c r="E69" s="32"/>
      <c r="F69" s="28"/>
      <c r="G69" s="29"/>
    </row>
    <row r="70" spans="1:7" ht="12.75">
      <c r="A70" s="27" t="s">
        <v>107</v>
      </c>
      <c r="B70" s="28">
        <v>100</v>
      </c>
      <c r="C70" s="29">
        <f t="shared" si="9"/>
        <v>0.39777247414478917</v>
      </c>
      <c r="E70" s="32"/>
      <c r="F70" s="28"/>
      <c r="G70" s="29"/>
    </row>
    <row r="71" spans="1:7" ht="12.75">
      <c r="A71" s="27" t="s">
        <v>108</v>
      </c>
      <c r="B71" s="28">
        <v>155</v>
      </c>
      <c r="C71" s="29">
        <f t="shared" si="9"/>
        <v>0.6165473349244233</v>
      </c>
      <c r="E71" s="32"/>
      <c r="F71" s="28"/>
      <c r="G71" s="29"/>
    </row>
    <row r="72" spans="1:7" ht="12.75">
      <c r="A72" s="27"/>
      <c r="B72" s="28"/>
      <c r="C72" s="29" t="s">
        <v>318</v>
      </c>
      <c r="E72" s="38"/>
      <c r="F72" s="28"/>
      <c r="G72" s="29"/>
    </row>
    <row r="73" spans="1:7" ht="12.75">
      <c r="A73" s="22" t="s">
        <v>284</v>
      </c>
      <c r="B73" s="28"/>
      <c r="C73" s="29" t="s">
        <v>318</v>
      </c>
      <c r="E73" s="32"/>
      <c r="F73" s="28"/>
      <c r="G73" s="29"/>
    </row>
    <row r="74" spans="1:7" ht="12.75">
      <c r="A74" s="27" t="s">
        <v>321</v>
      </c>
      <c r="B74" s="28">
        <v>185</v>
      </c>
      <c r="C74" s="29">
        <f>B74*100/B$10</f>
        <v>0.7358790771678599</v>
      </c>
      <c r="E74" s="32"/>
      <c r="F74" s="28"/>
      <c r="G74" s="29"/>
    </row>
    <row r="75" spans="1:7" ht="12.75">
      <c r="A75" s="27" t="s">
        <v>322</v>
      </c>
      <c r="B75" s="28">
        <v>190</v>
      </c>
      <c r="C75" s="29">
        <f>B75*100/B$10</f>
        <v>0.7557677008750995</v>
      </c>
      <c r="E75" s="32"/>
      <c r="F75" s="28"/>
      <c r="G75" s="29"/>
    </row>
    <row r="76" spans="1:7" ht="13.5" thickBot="1">
      <c r="A76" s="41" t="s">
        <v>133</v>
      </c>
      <c r="B76" s="42">
        <v>145</v>
      </c>
      <c r="C76" s="43">
        <f>B76*100/B$10</f>
        <v>0.5767700875099443</v>
      </c>
      <c r="D76" s="44"/>
      <c r="E76" s="45"/>
      <c r="F76" s="42"/>
      <c r="G76" s="43"/>
    </row>
    <row r="77" ht="13.5" thickTop="1"/>
    <row r="78" ht="12.75">
      <c r="A78" s="4" t="s">
        <v>196</v>
      </c>
    </row>
    <row r="79" ht="12.75">
      <c r="A79" s="4" t="s">
        <v>197</v>
      </c>
    </row>
    <row r="80" ht="12.75">
      <c r="A80" s="4" t="s">
        <v>295</v>
      </c>
    </row>
    <row r="81" ht="14.25">
      <c r="A81" s="46" t="s">
        <v>359</v>
      </c>
    </row>
    <row r="82" ht="14.25">
      <c r="A82" s="46" t="s">
        <v>357</v>
      </c>
    </row>
    <row r="83" ht="12.75">
      <c r="A83" s="4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Syria</dc:title>
  <dc:subject/>
  <dc:creator>Bureau of the Census</dc:creator>
  <cp:keywords/>
  <dc:description/>
  <cp:lastModifiedBy>Bureau of the Census</cp:lastModifiedBy>
  <cp:lastPrinted>2005-02-25T18:04:29Z</cp:lastPrinted>
  <dcterms:created xsi:type="dcterms:W3CDTF">2004-04-08T18:29:08Z</dcterms:created>
  <dcterms:modified xsi:type="dcterms:W3CDTF">2005-02-25T18:05:33Z</dcterms:modified>
  <cp:category/>
  <cp:version/>
  <cp:contentType/>
  <cp:contentStatus/>
</cp:coreProperties>
</file>