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05" windowHeight="8850" activeTab="0"/>
  </bookViews>
  <sheets>
    <sheet name="FBP1-China" sheetId="1" r:id="rId1"/>
    <sheet name="FBP2-China" sheetId="2" r:id="rId2"/>
    <sheet name="FBP3-China" sheetId="3" r:id="rId3"/>
  </sheets>
  <definedNames>
    <definedName name="_xlnm.Print_Area" localSheetId="0">'FBP1-China'!$A$2:$G$90</definedName>
    <definedName name="_xlnm.Print_Area" localSheetId="1">'FBP2-China'!$A$2:$G$86</definedName>
    <definedName name="_xlnm.Print_Area" localSheetId="2">'FBP3-China'!$A$2:$G$83</definedName>
  </definedNames>
  <calcPr fullCalcOnLoad="1"/>
</workbook>
</file>

<file path=xl/sharedStrings.xml><?xml version="1.0" encoding="utf-8"?>
<sst xmlns="http://schemas.openxmlformats.org/spreadsheetml/2006/main" count="480" uniqueCount="363">
  <si>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</si>
  <si>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</si>
  <si>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</si>
  <si>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</si>
  <si>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</si>
  <si>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</si>
  <si>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</si>
  <si>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</si>
  <si>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</si>
  <si>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</si>
  <si>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</si>
  <si>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</si>
  <si>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</si>
  <si>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</si>
  <si>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</si>
  <si>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</si>
  <si>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</si>
  <si>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</si>
  <si>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</si>
  <si>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</si>
  <si>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</si>
  <si>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</si>
  <si>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</si>
  <si>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</si>
  <si>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</si>
  <si>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</si>
  <si>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</si>
  <si>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</si>
  <si>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</si>
  <si>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</si>
  <si>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</si>
  <si>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</si>
  <si>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</si>
  <si>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</si>
  <si>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</si>
  <si>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</si>
  <si>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</si>
  <si>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</si>
  <si>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</si>
  <si>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</si>
  <si>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</si>
  <si>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</si>
  <si>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</si>
  <si>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</si>
  <si>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</si>
  <si>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</si>
  <si>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</si>
  <si>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</si>
  <si>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</si>
  <si>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</si>
  <si>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</si>
  <si>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</si>
  <si>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</si>
  <si>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</si>
  <si>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</si>
  <si>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</si>
  <si>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</si>
  <si>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</si>
  <si>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</si>
  <si>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</si>
  <si>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</si>
  <si>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</si>
  <si>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</si>
  <si>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</si>
  <si>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</si>
  <si>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</si>
  <si>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</si>
  <si>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</si>
  <si>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</si>
  <si>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</si>
  <si>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</si>
  <si>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</si>
  <si>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</si>
  <si>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</si>
  <si>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</si>
  <si>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</si>
  <si>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</si>
  <si>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</si>
  <si>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</si>
  <si>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</si>
  <si>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</si>
  <si>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</si>
  <si>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</si>
  <si>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</si>
  <si>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</si>
  <si>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</si>
  <si>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</si>
  <si>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</si>
  <si>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</si>
  <si>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</si>
  <si>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</si>
  <si>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</si>
  <si>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</si>
  <si>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</si>
  <si>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</si>
  <si>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</si>
  <si>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</si>
  <si>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</si>
  <si>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</si>
  <si>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</si>
  <si>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</si>
  <si>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</si>
  <si>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</si>
  <si>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</si>
  <si>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</si>
  <si>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</si>
  <si>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</si>
  <si>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</si>
  <si>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</si>
  <si>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</si>
  <si>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</si>
  <si>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</si>
  <si>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</si>
  <si>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</si>
  <si>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</si>
  <si>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</si>
  <si>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</si>
  <si>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</si>
  <si>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</si>
  <si>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</si>
  <si>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</si>
  <si>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</si>
  <si>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</si>
  <si>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</si>
  <si>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</si>
  <si>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</si>
  <si>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</si>
  <si>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</si>
  <si>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</si>
  <si>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</si>
  <si>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</si>
  <si>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</si>
  <si>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</si>
  <si>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</si>
  <si>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</si>
  <si>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</si>
  <si>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</si>
  <si>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</si>
  <si>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</si>
  <si>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</si>
  <si>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</si>
  <si>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</si>
  <si>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</si>
  <si>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</si>
  <si>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</si>
  <si>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</si>
  <si>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</si>
  <si>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</si>
  <si>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</si>
  <si>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</si>
  <si>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</si>
  <si>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</si>
  <si>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</si>
  <si>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</si>
  <si>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</si>
  <si>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</si>
  <si>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</si>
  <si>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</si>
  <si>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</si>
  <si>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</si>
  <si>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</si>
  <si>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</si>
  <si>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</si>
  <si>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</si>
  <si>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</si>
  <si>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</si>
  <si>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</si>
  <si>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</si>
  <si>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</si>
  <si>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</si>
  <si>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</si>
  <si>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</si>
  <si>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</si>
  <si>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</si>
  <si>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</si>
  <si>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</si>
  <si>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</si>
  <si>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</si>
  <si>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</si>
  <si>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</si>
  <si>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</si>
  <si>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</si>
  <si>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</si>
  <si>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</si>
  <si>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</si>
  <si>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</si>
  <si>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</si>
  <si>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</si>
  <si>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</si>
  <si>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</si>
  <si>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</si>
  <si>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</si>
  <si>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</si>
  <si>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</si>
  <si>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</si>
  <si>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</si>
  <si>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</si>
  <si>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</si>
  <si>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</si>
  <si>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</si>
  <si>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</si>
  <si>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</si>
  <si>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</si>
  <si>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</si>
  <si>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</si>
  <si>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</si>
  <si>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</si>
  <si>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</si>
  <si>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</si>
  <si>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</si>
  <si>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</si>
  <si>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</si>
  <si>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</si>
  <si>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</si>
  <si>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</si>
  <si>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</si>
  <si>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</si>
  <si>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</si>
  <si>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</si>
  <si>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</si>
  <si>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</si>
  <si>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</si>
  <si>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</si>
  <si>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</si>
  <si>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</si>
  <si>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</si>
  <si>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</si>
  <si>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</si>
  <si>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</si>
  <si>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</si>
  <si>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</si>
  <si>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</si>
  <si>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</si>
  <si>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</si>
  <si>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</si>
  <si>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</si>
  <si>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</si>
  <si>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</si>
  <si>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</si>
  <si>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</si>
  <si>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</si>
  <si>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</si>
  <si>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</si>
  <si>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</si>
  <si>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</si>
  <si>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</si>
  <si>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</si>
  <si>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</si>
  <si>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</si>
  <si>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</si>
  <si>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</si>
  <si>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</si>
  <si>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</si>
  <si>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</si>
  <si>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</si>
  <si>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</si>
  <si>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</si>
  <si>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</si>
  <si>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</si>
  <si>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</si>
  <si>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</si>
  <si>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</si>
  <si>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</si>
  <si>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</si>
  <si>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</si>
  <si>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</si>
  <si>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</si>
  <si>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</si>
  <si>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</si>
  <si>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</si>
  <si>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</si>
  <si>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</si>
  <si>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</si>
  <si>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</si>
  <si>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</si>
  <si>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</si>
  <si>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</si>
  <si>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</si>
  <si>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</si>
  <si>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</si>
  <si>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</si>
  <si>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</si>
  <si>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</si>
  <si>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</si>
  <si>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</si>
  <si>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</si>
  <si>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</si>
  <si>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</si>
  <si>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</si>
  <si>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</si>
  <si>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</si>
  <si>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</si>
  <si>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</si>
  <si>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</si>
  <si>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</si>
  <si>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</si>
  <si>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</si>
  <si>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</si>
  <si>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</si>
  <si>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</si>
  <si>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</si>
  <si>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</si>
  <si>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</si>
  <si>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</si>
  <si>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</si>
  <si>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</si>
  <si>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</si>
  <si>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</si>
  <si>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</si>
  <si>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</si>
  <si>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</si>
  <si>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</si>
  <si>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</si>
  <si>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</si>
  <si>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</si>
  <si>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</si>
  <si>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</si>
  <si>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</si>
  <si>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</si>
  <si>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</si>
  <si>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</si>
  <si>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</si>
  <si>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</si>
  <si>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</si>
  <si>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</si>
  <si>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</si>
  <si>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</si>
  <si>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</si>
  <si>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</si>
  <si>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</si>
  <si>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</si>
  <si>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</si>
  <si>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</si>
  <si>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</si>
  <si>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</si>
  <si>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</si>
  <si>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</si>
  <si>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</si>
  <si>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</si>
  <si>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</si>
  <si>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</si>
  <si>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</si>
  <si>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</si>
  <si>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</si>
  <si>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</si>
  <si>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</si>
  <si>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</si>
  <si>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</si>
  <si>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</si>
  <si>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</si>
  <si>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</si>
  <si>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</si>
  <si>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</si>
  <si>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</si>
  <si>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</si>
  <si>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</si>
  <si>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</si>
  <si>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</si>
  <si>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China to a U.S. citizen parent are considered native and are not included in this table.</t>
    </r>
  </si>
  <si>
    <r>
      <t xml:space="preserve">3  </t>
    </r>
    <r>
      <rPr>
        <sz val="10"/>
        <rFont val="Arial"/>
        <family val="2"/>
      </rPr>
      <t>Table includes: China (207), Hong Kong (209), and the Paracel Islands (232).</t>
    </r>
  </si>
  <si>
    <r>
      <t>Population Universe:  People Born in China</t>
    </r>
    <r>
      <rPr>
        <vertAlign val="superscript"/>
        <sz val="10"/>
        <rFont val="Arial"/>
        <family val="2"/>
      </rPr>
      <t>1 3</t>
    </r>
  </si>
  <si>
    <t>-</t>
  </si>
  <si>
    <t>File with 3 worksheets.  All worksheets are tables with row headers in column A and E and column headers in row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</si>
</sst>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165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9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2" xfId="0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right"/>
    </xf>
    <xf numFmtId="164" fontId="1" fillId="0" borderId="24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362</v>
      </c>
    </row>
    <row r="2" ht="15.75">
      <c r="A2" s="2" t="s">
        <v>355</v>
      </c>
    </row>
    <row r="3" ht="14.25">
      <c r="A3" s="45" t="s">
        <v>360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22"/>
      <c r="F8" s="12"/>
      <c r="G8" s="22"/>
    </row>
    <row r="9" spans="1:7" ht="12.75">
      <c r="A9" s="5" t="s">
        <v>327</v>
      </c>
      <c r="B9" s="30">
        <v>1192435</v>
      </c>
      <c r="C9" s="26">
        <f>B9*100/B$9</f>
        <v>100</v>
      </c>
      <c r="E9" s="1" t="s">
        <v>138</v>
      </c>
      <c r="F9" s="13"/>
      <c r="G9" s="17"/>
    </row>
    <row r="10" spans="1:7" ht="12.75">
      <c r="A10" s="5" t="s">
        <v>141</v>
      </c>
      <c r="B10" s="29"/>
      <c r="C10" s="17"/>
      <c r="E10" s="1" t="s">
        <v>190</v>
      </c>
      <c r="F10" s="29">
        <v>1192435</v>
      </c>
      <c r="G10" s="46">
        <f>F10*100/F$10</f>
        <v>100</v>
      </c>
    </row>
    <row r="11" spans="1:7" ht="12.75">
      <c r="A11" s="6" t="s">
        <v>142</v>
      </c>
      <c r="B11" s="30">
        <v>595870</v>
      </c>
      <c r="C11" s="14">
        <f aca="true" t="shared" si="0" ref="C11:C18">B11*100/B$9</f>
        <v>49.97085795032853</v>
      </c>
      <c r="E11" t="s">
        <v>348</v>
      </c>
      <c r="F11" s="30">
        <v>563900</v>
      </c>
      <c r="G11" s="14">
        <f>F11*100/F$10</f>
        <v>47.28978938055324</v>
      </c>
    </row>
    <row r="12" spans="1:7" ht="12.75">
      <c r="A12" s="6" t="s">
        <v>324</v>
      </c>
      <c r="B12" s="30">
        <v>100185</v>
      </c>
      <c r="C12" s="14">
        <f t="shared" si="0"/>
        <v>8.401715816795045</v>
      </c>
      <c r="E12" t="s">
        <v>349</v>
      </c>
      <c r="F12" s="30">
        <v>628535</v>
      </c>
      <c r="G12" s="14">
        <f>F12*100/F$10</f>
        <v>52.71021061944676</v>
      </c>
    </row>
    <row r="13" spans="1:7" ht="12.75">
      <c r="A13" s="6" t="s">
        <v>143</v>
      </c>
      <c r="B13" s="30">
        <v>231335</v>
      </c>
      <c r="C13" s="14">
        <f t="shared" si="0"/>
        <v>19.400218879855085</v>
      </c>
      <c r="F13" s="30"/>
      <c r="G13" s="14"/>
    </row>
    <row r="14" spans="1:7" ht="12.75">
      <c r="A14" s="6" t="s">
        <v>303</v>
      </c>
      <c r="B14" s="30">
        <v>264350</v>
      </c>
      <c r="C14" s="14">
        <f t="shared" si="0"/>
        <v>22.168923253678397</v>
      </c>
      <c r="E14" t="s">
        <v>350</v>
      </c>
      <c r="F14" s="30">
        <v>21005</v>
      </c>
      <c r="G14" s="14">
        <f aca="true" t="shared" si="1" ref="G14:G26">F14*100/F$10</f>
        <v>1.7615215923719112</v>
      </c>
    </row>
    <row r="15" spans="1:7" ht="12.75">
      <c r="A15" s="6" t="s">
        <v>144</v>
      </c>
      <c r="B15" s="30">
        <v>596565</v>
      </c>
      <c r="C15" s="14">
        <f t="shared" si="0"/>
        <v>50.02914204967147</v>
      </c>
      <c r="E15" t="s">
        <v>351</v>
      </c>
      <c r="F15" s="30">
        <v>20050</v>
      </c>
      <c r="G15" s="14">
        <f t="shared" si="1"/>
        <v>1.681433369533769</v>
      </c>
    </row>
    <row r="16" spans="1:7" ht="12.75">
      <c r="A16" s="6" t="s">
        <v>325</v>
      </c>
      <c r="B16" s="30">
        <v>456295</v>
      </c>
      <c r="C16" s="14">
        <f t="shared" si="0"/>
        <v>38.265817424010535</v>
      </c>
      <c r="E16" t="s">
        <v>352</v>
      </c>
      <c r="F16" s="30">
        <v>31610</v>
      </c>
      <c r="G16" s="14">
        <f t="shared" si="1"/>
        <v>2.650878244935783</v>
      </c>
    </row>
    <row r="17" spans="1:7" ht="12.75">
      <c r="A17" s="6" t="s">
        <v>143</v>
      </c>
      <c r="B17" s="30">
        <v>116485</v>
      </c>
      <c r="C17" s="14">
        <f t="shared" si="0"/>
        <v>9.768666635917262</v>
      </c>
      <c r="E17" t="s">
        <v>353</v>
      </c>
      <c r="F17" s="30">
        <v>44130</v>
      </c>
      <c r="G17" s="14">
        <f t="shared" si="1"/>
        <v>3.7008306532431536</v>
      </c>
    </row>
    <row r="18" spans="1:7" ht="12.75">
      <c r="A18" s="6" t="s">
        <v>304</v>
      </c>
      <c r="B18" s="30">
        <v>23785</v>
      </c>
      <c r="C18" s="14">
        <f t="shared" si="0"/>
        <v>1.9946579897436758</v>
      </c>
      <c r="E18" t="s">
        <v>0</v>
      </c>
      <c r="F18" s="30">
        <v>66205</v>
      </c>
      <c r="G18" s="14">
        <f t="shared" si="1"/>
        <v>5.552084599999161</v>
      </c>
    </row>
    <row r="19" spans="1:7" ht="12.75">
      <c r="A19" s="6"/>
      <c r="B19" s="30"/>
      <c r="C19" s="14"/>
      <c r="E19" t="s">
        <v>1</v>
      </c>
      <c r="F19" s="30">
        <v>230015</v>
      </c>
      <c r="G19" s="14">
        <f t="shared" si="1"/>
        <v>19.28952102211022</v>
      </c>
    </row>
    <row r="20" spans="1:7" ht="12.75">
      <c r="A20" s="7" t="s">
        <v>145</v>
      </c>
      <c r="B20" s="30"/>
      <c r="C20" s="14"/>
      <c r="E20" t="s">
        <v>2</v>
      </c>
      <c r="F20" s="30">
        <v>275555</v>
      </c>
      <c r="G20" s="14">
        <f t="shared" si="1"/>
        <v>23.108597114308118</v>
      </c>
    </row>
    <row r="21" spans="1:7" ht="12.75">
      <c r="A21" s="8" t="s">
        <v>326</v>
      </c>
      <c r="B21" s="30">
        <v>1179890</v>
      </c>
      <c r="C21" s="14">
        <f aca="true" t="shared" si="2" ref="C21:C28">B21*100/B$9</f>
        <v>98.94795104135655</v>
      </c>
      <c r="E21" t="s">
        <v>3</v>
      </c>
      <c r="F21" s="30">
        <v>199780</v>
      </c>
      <c r="G21" s="14">
        <f t="shared" si="1"/>
        <v>16.753953045658672</v>
      </c>
    </row>
    <row r="22" spans="1:7" ht="12.75">
      <c r="A22" s="8" t="s">
        <v>328</v>
      </c>
      <c r="B22" s="30">
        <v>11330</v>
      </c>
      <c r="C22" s="14">
        <f t="shared" si="2"/>
        <v>0.950156612310105</v>
      </c>
      <c r="E22" t="s">
        <v>4</v>
      </c>
      <c r="F22" s="30">
        <v>60920</v>
      </c>
      <c r="G22" s="14">
        <f t="shared" si="1"/>
        <v>5.10887385895248</v>
      </c>
    </row>
    <row r="23" spans="1:7" ht="12.75">
      <c r="A23" s="8" t="s">
        <v>146</v>
      </c>
      <c r="B23" s="30">
        <v>730</v>
      </c>
      <c r="C23" s="14">
        <f t="shared" si="2"/>
        <v>0.061219269813448954</v>
      </c>
      <c r="E23" t="s">
        <v>5</v>
      </c>
      <c r="F23" s="30">
        <v>63425</v>
      </c>
      <c r="G23" s="14">
        <f t="shared" si="1"/>
        <v>5.318948202627397</v>
      </c>
    </row>
    <row r="24" spans="1:7" ht="12.75">
      <c r="A24" s="8" t="s">
        <v>147</v>
      </c>
      <c r="B24" s="30">
        <v>75</v>
      </c>
      <c r="C24" s="14" t="s">
        <v>361</v>
      </c>
      <c r="E24" t="s">
        <v>6</v>
      </c>
      <c r="F24" s="30">
        <v>107270</v>
      </c>
      <c r="G24" s="14">
        <f t="shared" si="1"/>
        <v>8.995878182039272</v>
      </c>
    </row>
    <row r="25" spans="1:7" ht="12.75">
      <c r="A25" s="8" t="s">
        <v>329</v>
      </c>
      <c r="B25" s="30">
        <v>1166360</v>
      </c>
      <c r="C25" s="14">
        <f t="shared" si="2"/>
        <v>97.81329799947167</v>
      </c>
      <c r="E25" t="s">
        <v>7</v>
      </c>
      <c r="F25" s="30">
        <v>57615</v>
      </c>
      <c r="G25" s="14">
        <f t="shared" si="1"/>
        <v>4.831709904523097</v>
      </c>
    </row>
    <row r="26" spans="1:7" ht="12.75">
      <c r="A26" s="8" t="s">
        <v>148</v>
      </c>
      <c r="B26" s="30">
        <v>295</v>
      </c>
      <c r="C26" s="14">
        <f t="shared" si="2"/>
        <v>0.024739293965708824</v>
      </c>
      <c r="E26" t="s">
        <v>139</v>
      </c>
      <c r="F26" s="30">
        <v>14860</v>
      </c>
      <c r="G26" s="14">
        <f t="shared" si="1"/>
        <v>1.24618951976418</v>
      </c>
    </row>
    <row r="27" spans="1:7" ht="12.75">
      <c r="A27" s="8" t="s">
        <v>330</v>
      </c>
      <c r="B27" s="30">
        <v>1095</v>
      </c>
      <c r="C27" s="14">
        <f t="shared" si="2"/>
        <v>0.09182890472017342</v>
      </c>
      <c r="F27" s="30"/>
      <c r="G27" s="14"/>
    </row>
    <row r="28" spans="1:7" ht="12.75">
      <c r="A28" s="8" t="s">
        <v>331</v>
      </c>
      <c r="B28" s="30">
        <v>12550</v>
      </c>
      <c r="C28" s="14">
        <f t="shared" si="2"/>
        <v>1.0524682687106635</v>
      </c>
      <c r="E28" t="s">
        <v>140</v>
      </c>
      <c r="F28" s="33">
        <v>41.3</v>
      </c>
      <c r="G28" s="14" t="s">
        <v>195</v>
      </c>
    </row>
    <row r="29" spans="1:7" ht="12.75">
      <c r="A29" s="6"/>
      <c r="B29" s="30"/>
      <c r="C29" s="14"/>
      <c r="F29" s="30"/>
      <c r="G29" s="14"/>
    </row>
    <row r="30" spans="1:7" ht="12.75">
      <c r="A30" s="7" t="s">
        <v>150</v>
      </c>
      <c r="B30" s="30"/>
      <c r="C30" s="14"/>
      <c r="E30" t="s">
        <v>8</v>
      </c>
      <c r="F30" s="30">
        <v>1096590</v>
      </c>
      <c r="G30" s="14">
        <f aca="true" t="shared" si="3" ref="G30:G37">F30*100/F$10</f>
        <v>91.96224532154793</v>
      </c>
    </row>
    <row r="31" spans="1:7" ht="12.75">
      <c r="A31" s="8" t="s">
        <v>149</v>
      </c>
      <c r="B31" s="30">
        <v>2540</v>
      </c>
      <c r="C31" s="14">
        <f>B31*100/B$9</f>
        <v>0.21300951414542513</v>
      </c>
      <c r="E31" t="s">
        <v>9</v>
      </c>
      <c r="F31" s="30">
        <v>524215</v>
      </c>
      <c r="G31" s="14">
        <f t="shared" si="3"/>
        <v>43.961725377064575</v>
      </c>
    </row>
    <row r="32" spans="1:7" ht="12.75">
      <c r="A32" s="8" t="s">
        <v>151</v>
      </c>
      <c r="B32" s="30">
        <v>1189900</v>
      </c>
      <c r="C32" s="14">
        <f>B32*100/B$9</f>
        <v>99.78740979592179</v>
      </c>
      <c r="E32" t="s">
        <v>10</v>
      </c>
      <c r="F32" s="30">
        <v>572375</v>
      </c>
      <c r="G32" s="14">
        <f t="shared" si="3"/>
        <v>48.000519944483344</v>
      </c>
    </row>
    <row r="33" spans="1:7" ht="12.75">
      <c r="A33" s="8" t="s">
        <v>332</v>
      </c>
      <c r="B33" s="30">
        <v>10990</v>
      </c>
      <c r="C33" s="14">
        <f>B33*100/B$9</f>
        <v>0.9216435277394575</v>
      </c>
      <c r="E33" t="s">
        <v>11</v>
      </c>
      <c r="F33" s="30">
        <v>1062355</v>
      </c>
      <c r="G33" s="14">
        <f t="shared" si="3"/>
        <v>89.09122929132405</v>
      </c>
    </row>
    <row r="34" spans="1:7" ht="12.75">
      <c r="A34" s="6"/>
      <c r="B34" s="30"/>
      <c r="C34" s="14"/>
      <c r="E34" t="s">
        <v>13</v>
      </c>
      <c r="F34" s="30">
        <v>218370</v>
      </c>
      <c r="G34" s="14">
        <f t="shared" si="3"/>
        <v>18.312947875565545</v>
      </c>
    </row>
    <row r="35" spans="1:7" ht="12.75">
      <c r="A35" s="9" t="s">
        <v>152</v>
      </c>
      <c r="B35" s="30"/>
      <c r="C35" s="14"/>
      <c r="E35" t="s">
        <v>14</v>
      </c>
      <c r="F35" s="30">
        <v>179745</v>
      </c>
      <c r="G35" s="14">
        <f t="shared" si="3"/>
        <v>15.07377760632655</v>
      </c>
    </row>
    <row r="36" spans="1:7" ht="12.75">
      <c r="A36" s="9" t="s">
        <v>175</v>
      </c>
      <c r="B36" s="29">
        <v>1171435</v>
      </c>
      <c r="C36" s="26">
        <f aca="true" t="shared" si="4" ref="C36:C45">B36*100/B$36</f>
        <v>100</v>
      </c>
      <c r="E36" t="s">
        <v>12</v>
      </c>
      <c r="F36" s="30">
        <v>82370</v>
      </c>
      <c r="G36" s="14">
        <f t="shared" si="3"/>
        <v>6.907714047306562</v>
      </c>
    </row>
    <row r="37" spans="1:7" ht="12.75">
      <c r="A37" s="10" t="s">
        <v>333</v>
      </c>
      <c r="B37" s="30">
        <v>66220</v>
      </c>
      <c r="C37" s="14">
        <f t="shared" si="4"/>
        <v>5.652895807279107</v>
      </c>
      <c r="E37" t="s">
        <v>10</v>
      </c>
      <c r="F37" s="30">
        <v>97375</v>
      </c>
      <c r="G37" s="14">
        <f t="shared" si="3"/>
        <v>8.166063559019989</v>
      </c>
    </row>
    <row r="38" spans="1:7" ht="12.75">
      <c r="A38" s="10" t="s">
        <v>153</v>
      </c>
      <c r="B38" s="30">
        <v>1105210</v>
      </c>
      <c r="C38" s="14">
        <f t="shared" si="4"/>
        <v>94.34667736579495</v>
      </c>
      <c r="F38" s="30"/>
      <c r="G38" s="14"/>
    </row>
    <row r="39" spans="1:7" ht="12.75">
      <c r="A39" s="10" t="s">
        <v>176</v>
      </c>
      <c r="B39" s="30">
        <v>753040</v>
      </c>
      <c r="C39" s="14">
        <f t="shared" si="4"/>
        <v>64.28354966344696</v>
      </c>
      <c r="E39" s="1" t="s">
        <v>171</v>
      </c>
      <c r="F39" s="30"/>
      <c r="G39" s="14"/>
    </row>
    <row r="40" spans="1:7" ht="12.75">
      <c r="A40" s="10" t="s">
        <v>154</v>
      </c>
      <c r="B40" s="30">
        <v>2775</v>
      </c>
      <c r="C40" s="14">
        <f t="shared" si="4"/>
        <v>0.23688894390213713</v>
      </c>
      <c r="E40" s="1" t="s">
        <v>191</v>
      </c>
      <c r="F40" s="29">
        <v>1119775</v>
      </c>
      <c r="G40" s="26">
        <f>F40*100/F$40</f>
        <v>100</v>
      </c>
    </row>
    <row r="41" spans="1:7" ht="12.75">
      <c r="A41" s="10" t="s">
        <v>176</v>
      </c>
      <c r="B41" s="59">
        <v>1665</v>
      </c>
      <c r="C41" s="14">
        <f t="shared" si="4"/>
        <v>0.14213336634128226</v>
      </c>
      <c r="E41" t="s">
        <v>15</v>
      </c>
      <c r="F41" s="30">
        <v>210760</v>
      </c>
      <c r="G41" s="14">
        <f aca="true" t="shared" si="5" ref="G41:G47">F41*100/F$40</f>
        <v>18.821638275546427</v>
      </c>
    </row>
    <row r="42" spans="1:7" ht="12.75">
      <c r="A42" s="10" t="s">
        <v>155</v>
      </c>
      <c r="B42" s="30">
        <v>9505</v>
      </c>
      <c r="C42" s="14">
        <f t="shared" si="4"/>
        <v>0.8113979862305634</v>
      </c>
      <c r="E42" t="s">
        <v>127</v>
      </c>
      <c r="F42" s="30">
        <v>787315</v>
      </c>
      <c r="G42" s="14">
        <f t="shared" si="5"/>
        <v>70.31010694112656</v>
      </c>
    </row>
    <row r="43" spans="1:7" ht="12.75">
      <c r="A43" s="10" t="s">
        <v>176</v>
      </c>
      <c r="B43" s="30">
        <v>3810</v>
      </c>
      <c r="C43" s="14">
        <f t="shared" si="4"/>
        <v>0.32524211757374505</v>
      </c>
      <c r="E43" t="s">
        <v>16</v>
      </c>
      <c r="F43" s="30">
        <v>11960</v>
      </c>
      <c r="G43" s="14">
        <f t="shared" si="5"/>
        <v>1.068071710834766</v>
      </c>
    </row>
    <row r="44" spans="1:7" ht="12.75">
      <c r="A44" s="10" t="s">
        <v>156</v>
      </c>
      <c r="B44" s="30">
        <v>1092315</v>
      </c>
      <c r="C44" s="14">
        <f t="shared" si="4"/>
        <v>93.24589072377042</v>
      </c>
      <c r="E44" t="s">
        <v>17</v>
      </c>
      <c r="F44" s="30">
        <v>66220</v>
      </c>
      <c r="G44" s="14">
        <f t="shared" si="5"/>
        <v>5.913688017682124</v>
      </c>
    </row>
    <row r="45" spans="1:7" ht="12.75">
      <c r="A45" s="10" t="s">
        <v>176</v>
      </c>
      <c r="B45" s="30">
        <v>747325</v>
      </c>
      <c r="C45" s="14">
        <f t="shared" si="4"/>
        <v>63.79568648708635</v>
      </c>
      <c r="E45" t="s">
        <v>18</v>
      </c>
      <c r="F45" s="30">
        <v>56440</v>
      </c>
      <c r="G45" s="14">
        <f t="shared" si="5"/>
        <v>5.040298274206872</v>
      </c>
    </row>
    <row r="46" spans="1:7" ht="12.75">
      <c r="A46" s="6"/>
      <c r="B46" s="30"/>
      <c r="C46" s="14"/>
      <c r="E46" t="s">
        <v>19</v>
      </c>
      <c r="F46" s="30">
        <v>43515</v>
      </c>
      <c r="G46" s="14">
        <f t="shared" si="5"/>
        <v>3.8860485365363577</v>
      </c>
    </row>
    <row r="47" spans="1:7" ht="12.75">
      <c r="A47" s="11" t="s">
        <v>157</v>
      </c>
      <c r="B47" s="30"/>
      <c r="C47" s="14"/>
      <c r="E47" t="s">
        <v>18</v>
      </c>
      <c r="F47" s="30">
        <v>26405</v>
      </c>
      <c r="G47" s="14">
        <f t="shared" si="5"/>
        <v>2.3580630037284274</v>
      </c>
    </row>
    <row r="48" spans="1:7" ht="12.75">
      <c r="A48" s="11" t="s">
        <v>335</v>
      </c>
      <c r="B48" s="29">
        <v>1192435</v>
      </c>
      <c r="C48" s="26">
        <f aca="true" t="shared" si="6" ref="C48:C59">B48*100/B$9</f>
        <v>100</v>
      </c>
      <c r="F48" s="30"/>
      <c r="G48" s="14"/>
    </row>
    <row r="49" spans="1:7" ht="12.75">
      <c r="A49" s="8" t="s">
        <v>334</v>
      </c>
      <c r="B49" s="30">
        <v>1179140</v>
      </c>
      <c r="C49" s="14">
        <f t="shared" si="6"/>
        <v>98.88505453127424</v>
      </c>
      <c r="E49" s="1" t="s">
        <v>172</v>
      </c>
      <c r="F49" s="30"/>
      <c r="G49" s="14"/>
    </row>
    <row r="50" spans="1:7" ht="12.75">
      <c r="A50" s="8" t="s">
        <v>336</v>
      </c>
      <c r="B50" s="30">
        <v>470980</v>
      </c>
      <c r="C50" s="14">
        <f t="shared" si="6"/>
        <v>39.497331091422176</v>
      </c>
      <c r="E50" s="1" t="s">
        <v>173</v>
      </c>
      <c r="F50" s="30"/>
      <c r="G50" s="14"/>
    </row>
    <row r="51" spans="1:7" ht="12.75">
      <c r="A51" s="8" t="s">
        <v>337</v>
      </c>
      <c r="B51" s="30">
        <v>328390</v>
      </c>
      <c r="C51" s="14">
        <f t="shared" si="6"/>
        <v>27.53944659457329</v>
      </c>
      <c r="E51" s="1" t="s">
        <v>192</v>
      </c>
      <c r="F51" s="29">
        <v>68235</v>
      </c>
      <c r="G51" s="26">
        <f>F51*100/F51</f>
        <v>100</v>
      </c>
    </row>
    <row r="52" spans="1:7" ht="12.75">
      <c r="A52" s="8" t="s">
        <v>338</v>
      </c>
      <c r="B52" s="30">
        <v>167250</v>
      </c>
      <c r="C52" s="14">
        <f t="shared" si="6"/>
        <v>14.025921748355255</v>
      </c>
      <c r="E52" t="s">
        <v>174</v>
      </c>
      <c r="F52" s="30">
        <v>12780</v>
      </c>
      <c r="G52" s="14">
        <f>F52*100/F51</f>
        <v>18.72939107496153</v>
      </c>
    </row>
    <row r="53" spans="1:7" ht="12.75">
      <c r="A53" s="8" t="s">
        <v>158</v>
      </c>
      <c r="B53" s="30">
        <v>85580</v>
      </c>
      <c r="C53" s="14">
        <f t="shared" si="6"/>
        <v>7.176911110458851</v>
      </c>
      <c r="F53" s="30"/>
      <c r="G53" s="14"/>
    </row>
    <row r="54" spans="1:7" ht="12.75">
      <c r="A54" s="8" t="s">
        <v>339</v>
      </c>
      <c r="B54" s="30">
        <v>149040</v>
      </c>
      <c r="C54" s="14">
        <f t="shared" si="6"/>
        <v>12.498794483556756</v>
      </c>
      <c r="E54" s="1" t="s">
        <v>177</v>
      </c>
      <c r="F54" s="30"/>
      <c r="G54" s="14"/>
    </row>
    <row r="55" spans="1:7" ht="12.75">
      <c r="A55" s="8" t="s">
        <v>159</v>
      </c>
      <c r="B55" s="30">
        <v>8010</v>
      </c>
      <c r="C55" s="14">
        <f t="shared" si="6"/>
        <v>0.6717347276790768</v>
      </c>
      <c r="E55" s="1" t="s">
        <v>178</v>
      </c>
      <c r="F55" s="30"/>
      <c r="G55" s="14"/>
    </row>
    <row r="56" spans="1:7" ht="12.75">
      <c r="A56" s="8" t="s">
        <v>340</v>
      </c>
      <c r="B56" s="30">
        <v>63480</v>
      </c>
      <c r="C56" s="14">
        <f t="shared" si="6"/>
        <v>5.323560613366766</v>
      </c>
      <c r="E56" s="1" t="s">
        <v>179</v>
      </c>
      <c r="F56" s="29">
        <v>255130</v>
      </c>
      <c r="G56" s="26">
        <f aca="true" t="shared" si="7" ref="G56:G61">F56*100/F$56</f>
        <v>100</v>
      </c>
    </row>
    <row r="57" spans="1:7" ht="12.75">
      <c r="A57" s="8" t="s">
        <v>160</v>
      </c>
      <c r="B57" s="30">
        <v>9290</v>
      </c>
      <c r="C57" s="14">
        <f t="shared" si="6"/>
        <v>0.7790781048862202</v>
      </c>
      <c r="E57" t="s">
        <v>20</v>
      </c>
      <c r="F57" s="30">
        <v>8715</v>
      </c>
      <c r="G57" s="14">
        <f t="shared" si="7"/>
        <v>3.415905616744405</v>
      </c>
    </row>
    <row r="58" spans="1:7" ht="12.75">
      <c r="A58" s="8" t="s">
        <v>341</v>
      </c>
      <c r="B58" s="30">
        <v>13300</v>
      </c>
      <c r="C58" s="14">
        <f t="shared" si="6"/>
        <v>1.1153647787929741</v>
      </c>
      <c r="E58" t="s">
        <v>21</v>
      </c>
      <c r="F58" s="30">
        <v>3960</v>
      </c>
      <c r="G58" s="14">
        <f t="shared" si="7"/>
        <v>1.5521498843726727</v>
      </c>
    </row>
    <row r="59" spans="1:7" ht="12.75">
      <c r="A59" s="8" t="s">
        <v>161</v>
      </c>
      <c r="B59" s="30">
        <v>2290</v>
      </c>
      <c r="C59" s="14">
        <f t="shared" si="6"/>
        <v>0.19204401078465494</v>
      </c>
      <c r="E59" t="s">
        <v>180</v>
      </c>
      <c r="F59" s="30">
        <v>44055</v>
      </c>
      <c r="G59" s="14">
        <f t="shared" si="7"/>
        <v>17.267667463645985</v>
      </c>
    </row>
    <row r="60" spans="1:7" ht="12.75">
      <c r="A60" s="8" t="s">
        <v>162</v>
      </c>
      <c r="B60" s="30">
        <v>11000</v>
      </c>
      <c r="C60" s="14">
        <f>B60*100/B$9</f>
        <v>0.9224821478738883</v>
      </c>
      <c r="E60" t="s">
        <v>22</v>
      </c>
      <c r="F60" s="30">
        <v>43015</v>
      </c>
      <c r="G60" s="14">
        <f t="shared" si="7"/>
        <v>16.860032140477404</v>
      </c>
    </row>
    <row r="61" spans="1:7" ht="12.75">
      <c r="A61" s="8"/>
      <c r="B61" s="30"/>
      <c r="C61" s="14"/>
      <c r="E61" t="s">
        <v>181</v>
      </c>
      <c r="F61" s="30">
        <v>155390</v>
      </c>
      <c r="G61" s="14">
        <f t="shared" si="7"/>
        <v>60.906204679967075</v>
      </c>
    </row>
    <row r="62" spans="1:7" ht="12.75">
      <c r="A62" s="11" t="s">
        <v>163</v>
      </c>
      <c r="B62" s="30"/>
      <c r="C62" s="14"/>
      <c r="F62" s="30"/>
      <c r="G62" s="14"/>
    </row>
    <row r="63" spans="1:7" ht="14.25">
      <c r="A63" s="7" t="s">
        <v>306</v>
      </c>
      <c r="B63" s="29">
        <v>470980</v>
      </c>
      <c r="C63" s="26">
        <f aca="true" t="shared" si="8" ref="C63:C72">B63*100/B$63</f>
        <v>100</v>
      </c>
      <c r="E63" s="1" t="s">
        <v>182</v>
      </c>
      <c r="F63" s="30"/>
      <c r="G63" s="14"/>
    </row>
    <row r="64" spans="1:7" ht="12.75">
      <c r="A64" s="8" t="s">
        <v>164</v>
      </c>
      <c r="B64" s="30">
        <v>366255</v>
      </c>
      <c r="C64" s="14">
        <f t="shared" si="8"/>
        <v>77.76444859654337</v>
      </c>
      <c r="E64" s="1" t="s">
        <v>193</v>
      </c>
      <c r="F64" s="29">
        <v>1009435</v>
      </c>
      <c r="G64" s="26">
        <f>F64*100/F$64</f>
        <v>100</v>
      </c>
    </row>
    <row r="65" spans="1:7" ht="12.75">
      <c r="A65" s="8" t="s">
        <v>165</v>
      </c>
      <c r="B65" s="30">
        <v>178785</v>
      </c>
      <c r="C65" s="14">
        <f t="shared" si="8"/>
        <v>37.96021062465498</v>
      </c>
      <c r="E65" t="s">
        <v>23</v>
      </c>
      <c r="F65" s="30">
        <v>185680</v>
      </c>
      <c r="G65" s="14">
        <f aca="true" t="shared" si="9" ref="G65:G71">F65*100/F$64</f>
        <v>18.39444837953905</v>
      </c>
    </row>
    <row r="66" spans="1:7" ht="12.75">
      <c r="A66" s="8" t="s">
        <v>166</v>
      </c>
      <c r="B66" s="30">
        <v>313785</v>
      </c>
      <c r="C66" s="14">
        <f t="shared" si="8"/>
        <v>66.62384814641811</v>
      </c>
      <c r="E66" t="s">
        <v>183</v>
      </c>
      <c r="F66" s="30">
        <v>109560</v>
      </c>
      <c r="G66" s="14">
        <f t="shared" si="9"/>
        <v>10.853596318732757</v>
      </c>
    </row>
    <row r="67" spans="1:7" ht="12.75">
      <c r="A67" s="8" t="s">
        <v>165</v>
      </c>
      <c r="B67" s="30">
        <v>161065</v>
      </c>
      <c r="C67" s="14">
        <f t="shared" si="8"/>
        <v>34.19784279587244</v>
      </c>
      <c r="E67" t="s">
        <v>184</v>
      </c>
      <c r="F67" s="30">
        <v>144080</v>
      </c>
      <c r="G67" s="14">
        <f t="shared" si="9"/>
        <v>14.273331120874548</v>
      </c>
    </row>
    <row r="68" spans="1:7" ht="12.75">
      <c r="A68" s="8" t="s">
        <v>167</v>
      </c>
      <c r="B68" s="30">
        <v>33975</v>
      </c>
      <c r="C68" s="14">
        <f t="shared" si="8"/>
        <v>7.213682109643722</v>
      </c>
      <c r="E68" t="s">
        <v>24</v>
      </c>
      <c r="F68" s="30">
        <v>91285</v>
      </c>
      <c r="G68" s="14">
        <f t="shared" si="9"/>
        <v>9.043177619163195</v>
      </c>
    </row>
    <row r="69" spans="1:7" ht="12.75">
      <c r="A69" s="8" t="s">
        <v>165</v>
      </c>
      <c r="B69" s="30">
        <v>12740</v>
      </c>
      <c r="C69" s="14">
        <f t="shared" si="8"/>
        <v>2.704998089090832</v>
      </c>
      <c r="E69" t="s">
        <v>25</v>
      </c>
      <c r="F69" s="30">
        <v>47795</v>
      </c>
      <c r="G69" s="14">
        <f t="shared" si="9"/>
        <v>4.73482690812187</v>
      </c>
    </row>
    <row r="70" spans="1:7" ht="12.75">
      <c r="A70" s="8" t="s">
        <v>168</v>
      </c>
      <c r="B70" s="30">
        <v>104725</v>
      </c>
      <c r="C70" s="14">
        <f t="shared" si="8"/>
        <v>22.235551403456622</v>
      </c>
      <c r="E70" t="s">
        <v>26</v>
      </c>
      <c r="F70" s="30">
        <v>199875</v>
      </c>
      <c r="G70" s="14">
        <f t="shared" si="9"/>
        <v>19.80068057873959</v>
      </c>
    </row>
    <row r="71" spans="1:7" ht="12.75">
      <c r="A71" s="8" t="s">
        <v>169</v>
      </c>
      <c r="B71" s="30">
        <v>82180</v>
      </c>
      <c r="C71" s="14">
        <f t="shared" si="8"/>
        <v>17.44872393732218</v>
      </c>
      <c r="E71" t="s">
        <v>185</v>
      </c>
      <c r="F71" s="30">
        <v>231160</v>
      </c>
      <c r="G71" s="14">
        <f t="shared" si="9"/>
        <v>22.89993907482899</v>
      </c>
    </row>
    <row r="72" spans="1:7" ht="12.75">
      <c r="A72" s="8" t="s">
        <v>170</v>
      </c>
      <c r="B72" s="30">
        <v>25945</v>
      </c>
      <c r="C72" s="14">
        <f t="shared" si="8"/>
        <v>5.50872648520107</v>
      </c>
      <c r="F72" s="30"/>
      <c r="G72" s="14"/>
    </row>
    <row r="73" spans="1:7" ht="12.75">
      <c r="A73" s="6"/>
      <c r="B73" s="57"/>
      <c r="C73" s="17"/>
      <c r="E73" t="s">
        <v>186</v>
      </c>
      <c r="F73" s="57" t="s">
        <v>195</v>
      </c>
      <c r="G73" s="58">
        <f>SUM(F67:F71)*100/F64</f>
        <v>70.75195530172819</v>
      </c>
    </row>
    <row r="74" spans="1:7" ht="12.75">
      <c r="A74" s="5" t="s">
        <v>188</v>
      </c>
      <c r="B74" s="30"/>
      <c r="C74" s="14"/>
      <c r="E74" t="s">
        <v>187</v>
      </c>
      <c r="F74" s="57" t="s">
        <v>195</v>
      </c>
      <c r="G74" s="58">
        <f>(F70+F71)*100/F64</f>
        <v>42.70061965356858</v>
      </c>
    </row>
    <row r="75" spans="1:7" ht="12.75">
      <c r="A75" s="5" t="s">
        <v>194</v>
      </c>
      <c r="B75" s="29">
        <v>1171435</v>
      </c>
      <c r="C75" s="26">
        <f>B75*100/B$36</f>
        <v>100</v>
      </c>
      <c r="F75" s="30"/>
      <c r="G75" s="14"/>
    </row>
    <row r="76" spans="1:7" ht="12.75">
      <c r="A76" s="6" t="s">
        <v>342</v>
      </c>
      <c r="B76" s="30">
        <v>529700</v>
      </c>
      <c r="C76" s="14">
        <f aca="true" t="shared" si="10" ref="C76:C82">B76*100/B$36</f>
        <v>45.21804453512145</v>
      </c>
      <c r="E76" s="23" t="s">
        <v>221</v>
      </c>
      <c r="F76" s="30"/>
      <c r="G76" s="14"/>
    </row>
    <row r="77" spans="1:7" ht="12.75">
      <c r="A77" s="6" t="s">
        <v>189</v>
      </c>
      <c r="B77" s="30">
        <v>402485</v>
      </c>
      <c r="C77" s="14">
        <f t="shared" si="10"/>
        <v>34.35828705818078</v>
      </c>
      <c r="E77" s="23" t="s">
        <v>249</v>
      </c>
      <c r="F77" s="29">
        <v>1095955</v>
      </c>
      <c r="G77" s="26">
        <f>F77*100/F$77</f>
        <v>100</v>
      </c>
    </row>
    <row r="78" spans="1:7" ht="12.75">
      <c r="A78" s="6" t="s">
        <v>343</v>
      </c>
      <c r="B78" s="30">
        <v>213295</v>
      </c>
      <c r="C78" s="14">
        <f t="shared" si="10"/>
        <v>18.208009834092373</v>
      </c>
      <c r="E78" s="24" t="s">
        <v>27</v>
      </c>
      <c r="F78" s="30">
        <v>19085</v>
      </c>
      <c r="G78" s="14">
        <f>F78*100/F$77</f>
        <v>1.7414036160243807</v>
      </c>
    </row>
    <row r="79" spans="1:7" ht="12.75">
      <c r="A79" s="6" t="s">
        <v>344</v>
      </c>
      <c r="B79" s="30">
        <v>189190</v>
      </c>
      <c r="C79" s="14">
        <f t="shared" si="10"/>
        <v>16.150277224088406</v>
      </c>
      <c r="E79" s="24"/>
      <c r="F79" s="30"/>
      <c r="G79" s="14"/>
    </row>
    <row r="80" spans="1:7" ht="12.75">
      <c r="A80" s="6" t="s">
        <v>345</v>
      </c>
      <c r="B80" s="30">
        <v>90800</v>
      </c>
      <c r="C80" s="14">
        <f t="shared" si="10"/>
        <v>7.751176975248306</v>
      </c>
      <c r="E80" s="24"/>
      <c r="F80" s="30"/>
      <c r="G80" s="14"/>
    </row>
    <row r="81" spans="1:7" ht="12.75">
      <c r="A81" s="6" t="s">
        <v>346</v>
      </c>
      <c r="B81" s="30">
        <v>98390</v>
      </c>
      <c r="C81" s="14">
        <f t="shared" si="10"/>
        <v>8.399100248840098</v>
      </c>
      <c r="E81" s="24"/>
      <c r="F81" s="30"/>
      <c r="G81" s="14"/>
    </row>
    <row r="82" spans="1:7" ht="13.5" thickBot="1">
      <c r="A82" s="15" t="s">
        <v>347</v>
      </c>
      <c r="B82" s="31">
        <v>239250</v>
      </c>
      <c r="C82" s="32">
        <f t="shared" si="10"/>
        <v>20.423668406697768</v>
      </c>
      <c r="D82" s="44"/>
      <c r="E82" s="25"/>
      <c r="F82" s="31"/>
      <c r="G82" s="32"/>
    </row>
    <row r="83" ht="13.5" thickTop="1"/>
    <row r="84" ht="12.75">
      <c r="A84" s="28" t="s">
        <v>196</v>
      </c>
    </row>
    <row r="85" ht="12.75">
      <c r="A85" t="s">
        <v>197</v>
      </c>
    </row>
    <row r="86" ht="12.75">
      <c r="A86" t="s">
        <v>295</v>
      </c>
    </row>
    <row r="87" ht="14.25">
      <c r="A87" s="27" t="s">
        <v>358</v>
      </c>
    </row>
    <row r="88" ht="14.25">
      <c r="A88" s="27" t="s">
        <v>128</v>
      </c>
    </row>
    <row r="89" ht="14.25">
      <c r="A89" s="27" t="s">
        <v>359</v>
      </c>
    </row>
    <row r="90" ht="12.75">
      <c r="A90" t="s">
        <v>198</v>
      </c>
    </row>
  </sheetData>
  <printOptions/>
  <pageMargins left="0.65" right="0.75" top="0.58" bottom="0.48" header="0.5" footer="0.5"/>
  <pageSetup horizontalDpi="600" verticalDpi="600" orientation="portrait" scale="63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362</v>
      </c>
    </row>
    <row r="2" ht="15.75">
      <c r="A2" s="2" t="s">
        <v>313</v>
      </c>
    </row>
    <row r="3" ht="14.25">
      <c r="A3" s="45" t="s">
        <v>360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4"/>
      <c r="B8" s="12"/>
      <c r="C8" s="36"/>
      <c r="F8" s="37"/>
      <c r="G8" s="36"/>
    </row>
    <row r="9" spans="1:7" ht="12.75">
      <c r="A9" s="42" t="s">
        <v>199</v>
      </c>
      <c r="B9" s="13"/>
      <c r="C9" s="14"/>
      <c r="E9" s="1" t="s">
        <v>220</v>
      </c>
      <c r="F9" s="30"/>
      <c r="G9" s="14"/>
    </row>
    <row r="10" spans="1:7" ht="12.75">
      <c r="A10" s="42" t="s">
        <v>241</v>
      </c>
      <c r="B10" s="29">
        <v>1113215</v>
      </c>
      <c r="C10" s="26">
        <f>B10*100/B$10</f>
        <v>100</v>
      </c>
      <c r="E10" s="1" t="s">
        <v>248</v>
      </c>
      <c r="F10" s="29">
        <v>635400</v>
      </c>
      <c r="G10" s="26">
        <f>F10*100/F$10</f>
        <v>100</v>
      </c>
    </row>
    <row r="11" spans="1:7" ht="12.75">
      <c r="A11" s="34" t="s">
        <v>28</v>
      </c>
      <c r="B11" s="30">
        <v>679185</v>
      </c>
      <c r="C11" s="14">
        <f>B11*100/B$10</f>
        <v>61.01112543399074</v>
      </c>
      <c r="E11" s="45" t="s">
        <v>54</v>
      </c>
      <c r="F11" s="49">
        <v>340875</v>
      </c>
      <c r="G11" s="48">
        <f aca="true" t="shared" si="0" ref="G11:G16">F11*100/F$10</f>
        <v>53.64730878186969</v>
      </c>
    </row>
    <row r="12" spans="1:7" ht="12.75">
      <c r="A12" s="34" t="s">
        <v>200</v>
      </c>
      <c r="B12" s="30">
        <v>678545</v>
      </c>
      <c r="C12" s="14">
        <f>B12*100/B$10</f>
        <v>60.95363429346532</v>
      </c>
      <c r="E12" t="s">
        <v>55</v>
      </c>
      <c r="F12" s="30">
        <v>99080</v>
      </c>
      <c r="G12" s="14">
        <f t="shared" si="0"/>
        <v>15.593327038086246</v>
      </c>
    </row>
    <row r="13" spans="1:7" ht="12.75">
      <c r="A13" s="34" t="s">
        <v>29</v>
      </c>
      <c r="B13" s="30">
        <v>649805</v>
      </c>
      <c r="C13" s="14">
        <f>B13*100/B$10</f>
        <v>58.3719227642459</v>
      </c>
      <c r="E13" s="45" t="s">
        <v>287</v>
      </c>
      <c r="F13" s="49">
        <v>122620</v>
      </c>
      <c r="G13" s="48">
        <f t="shared" si="0"/>
        <v>19.298079949638023</v>
      </c>
    </row>
    <row r="14" spans="1:7" ht="12.75">
      <c r="A14" s="34" t="s">
        <v>30</v>
      </c>
      <c r="B14" s="30">
        <v>28740</v>
      </c>
      <c r="C14" s="14">
        <f>B14*100/B$10</f>
        <v>2.581711529219423</v>
      </c>
      <c r="E14" t="s">
        <v>56</v>
      </c>
      <c r="F14" s="30">
        <v>49345</v>
      </c>
      <c r="G14" s="14">
        <f t="shared" si="0"/>
        <v>7.765974189486937</v>
      </c>
    </row>
    <row r="15" spans="1:7" ht="12.75">
      <c r="A15" s="34" t="s">
        <v>201</v>
      </c>
      <c r="B15" s="30" t="s">
        <v>195</v>
      </c>
      <c r="C15" s="14">
        <f>B14*100/B12</f>
        <v>4.235533383931795</v>
      </c>
      <c r="E15" t="s">
        <v>57</v>
      </c>
      <c r="F15" s="30">
        <v>9125</v>
      </c>
      <c r="G15" s="14">
        <f t="shared" si="0"/>
        <v>1.4361032420522506</v>
      </c>
    </row>
    <row r="16" spans="1:7" ht="12.75">
      <c r="A16" s="34" t="s">
        <v>31</v>
      </c>
      <c r="B16" s="30">
        <v>635</v>
      </c>
      <c r="C16" s="14">
        <f>B16*100/B$10</f>
        <v>0.05704199099006032</v>
      </c>
      <c r="E16" t="s">
        <v>58</v>
      </c>
      <c r="F16" s="30">
        <v>14350</v>
      </c>
      <c r="G16" s="14">
        <f t="shared" si="0"/>
        <v>2.2584198929807995</v>
      </c>
    </row>
    <row r="17" spans="1:7" ht="12.75">
      <c r="A17" s="34" t="s">
        <v>32</v>
      </c>
      <c r="B17" s="30">
        <v>434030</v>
      </c>
      <c r="C17" s="14">
        <f>B17*100/B$10</f>
        <v>38.98887456600926</v>
      </c>
      <c r="E17" t="s">
        <v>302</v>
      </c>
      <c r="F17" s="33">
        <v>31.8</v>
      </c>
      <c r="G17" s="14" t="s">
        <v>195</v>
      </c>
    </row>
    <row r="18" spans="1:7" ht="12.75">
      <c r="A18" s="34"/>
      <c r="B18" s="30"/>
      <c r="C18" s="14"/>
      <c r="F18" s="30"/>
      <c r="G18" s="14"/>
    </row>
    <row r="19" spans="1:7" ht="12.75">
      <c r="A19" s="42" t="s">
        <v>242</v>
      </c>
      <c r="B19" s="29">
        <v>580410</v>
      </c>
      <c r="C19" s="26">
        <f>B19*100/B$19</f>
        <v>100</v>
      </c>
      <c r="E19" s="1" t="s">
        <v>224</v>
      </c>
      <c r="F19" s="29"/>
      <c r="G19" s="26"/>
    </row>
    <row r="20" spans="1:7" ht="14.25">
      <c r="A20" s="34" t="s">
        <v>33</v>
      </c>
      <c r="B20" s="30">
        <v>314750</v>
      </c>
      <c r="C20" s="14">
        <f>B20*100/B$19</f>
        <v>54.22890715184094</v>
      </c>
      <c r="E20" s="1" t="s">
        <v>314</v>
      </c>
      <c r="F20" s="29">
        <v>470980</v>
      </c>
      <c r="G20" s="26">
        <f>F20*100/F$20</f>
        <v>100</v>
      </c>
    </row>
    <row r="21" spans="1:7" ht="12.75">
      <c r="A21" s="34" t="s">
        <v>200</v>
      </c>
      <c r="B21" s="30">
        <v>314645</v>
      </c>
      <c r="C21" s="14">
        <f>B21*100/B$19</f>
        <v>54.21081649179029</v>
      </c>
      <c r="E21" t="s">
        <v>225</v>
      </c>
      <c r="F21" s="30">
        <v>56780</v>
      </c>
      <c r="G21" s="14">
        <f aca="true" t="shared" si="1" ref="G21:G30">F21*100/F$20</f>
        <v>12.055713618412671</v>
      </c>
    </row>
    <row r="22" spans="1:7" ht="12.75">
      <c r="A22" s="34" t="s">
        <v>34</v>
      </c>
      <c r="B22" s="30">
        <v>300475</v>
      </c>
      <c r="C22" s="14">
        <f>B22*100/B$19</f>
        <v>51.76943884495443</v>
      </c>
      <c r="E22" t="s">
        <v>226</v>
      </c>
      <c r="F22" s="30">
        <v>31255</v>
      </c>
      <c r="G22" s="14">
        <f t="shared" si="1"/>
        <v>6.63616289439042</v>
      </c>
    </row>
    <row r="23" spans="1:7" ht="12.75">
      <c r="A23" s="34"/>
      <c r="B23" s="30"/>
      <c r="C23" s="14"/>
      <c r="E23" t="s">
        <v>227</v>
      </c>
      <c r="F23" s="30">
        <v>52360</v>
      </c>
      <c r="G23" s="14">
        <f t="shared" si="1"/>
        <v>11.117244893626056</v>
      </c>
    </row>
    <row r="24" spans="1:7" ht="12.75">
      <c r="A24" s="42" t="s">
        <v>243</v>
      </c>
      <c r="B24" s="29">
        <v>24845</v>
      </c>
      <c r="C24" s="26">
        <f>B24*100/B$24</f>
        <v>100</v>
      </c>
      <c r="E24" t="s">
        <v>228</v>
      </c>
      <c r="F24" s="30">
        <v>46475</v>
      </c>
      <c r="G24" s="14">
        <f t="shared" si="1"/>
        <v>9.867722620918085</v>
      </c>
    </row>
    <row r="25" spans="1:7" ht="12.75">
      <c r="A25" s="34" t="s">
        <v>35</v>
      </c>
      <c r="B25" s="30">
        <v>15930</v>
      </c>
      <c r="C25" s="14">
        <f>B25*100/B$24</f>
        <v>64.11752867780237</v>
      </c>
      <c r="E25" t="s">
        <v>229</v>
      </c>
      <c r="F25" s="30">
        <v>60720</v>
      </c>
      <c r="G25" s="14">
        <f t="shared" si="1"/>
        <v>12.89226718756635</v>
      </c>
    </row>
    <row r="26" spans="1:7" ht="12.75">
      <c r="A26" s="34"/>
      <c r="B26" s="30"/>
      <c r="C26" s="14"/>
      <c r="E26" t="s">
        <v>230</v>
      </c>
      <c r="F26" s="30">
        <v>81620</v>
      </c>
      <c r="G26" s="14">
        <f t="shared" si="1"/>
        <v>17.329822922417087</v>
      </c>
    </row>
    <row r="27" spans="1:7" ht="12.75">
      <c r="A27" s="42" t="s">
        <v>202</v>
      </c>
      <c r="B27" s="30"/>
      <c r="C27" s="14"/>
      <c r="E27" t="s">
        <v>231</v>
      </c>
      <c r="F27" s="30">
        <v>51965</v>
      </c>
      <c r="G27" s="14">
        <f t="shared" si="1"/>
        <v>11.033377213469786</v>
      </c>
    </row>
    <row r="28" spans="1:7" ht="12.75">
      <c r="A28" s="42" t="s">
        <v>244</v>
      </c>
      <c r="B28" s="29">
        <v>649805</v>
      </c>
      <c r="C28" s="26">
        <f>B28*100/B$28</f>
        <v>100</v>
      </c>
      <c r="E28" t="s">
        <v>232</v>
      </c>
      <c r="F28" s="30">
        <v>55130</v>
      </c>
      <c r="G28" s="14">
        <f t="shared" si="1"/>
        <v>11.705380270924456</v>
      </c>
    </row>
    <row r="29" spans="1:7" ht="12.75">
      <c r="A29" s="42" t="s">
        <v>203</v>
      </c>
      <c r="B29" s="30"/>
      <c r="C29" s="14"/>
      <c r="E29" t="s">
        <v>233</v>
      </c>
      <c r="F29" s="30">
        <v>19845</v>
      </c>
      <c r="G29" s="14">
        <f t="shared" si="1"/>
        <v>4.21355471569918</v>
      </c>
    </row>
    <row r="30" spans="1:7" ht="12.75">
      <c r="A30" s="34" t="s">
        <v>204</v>
      </c>
      <c r="B30" s="30">
        <v>320365</v>
      </c>
      <c r="C30" s="14">
        <f>B30*100/B$28</f>
        <v>49.30171359100038</v>
      </c>
      <c r="E30" t="s">
        <v>234</v>
      </c>
      <c r="F30" s="30">
        <v>14835</v>
      </c>
      <c r="G30" s="14">
        <f t="shared" si="1"/>
        <v>3.1498152787804155</v>
      </c>
    </row>
    <row r="31" spans="1:7" ht="12.75">
      <c r="A31" s="34" t="s">
        <v>205</v>
      </c>
      <c r="B31" s="30">
        <v>111545</v>
      </c>
      <c r="C31" s="14">
        <f>B31*100/B$28</f>
        <v>17.16591900647117</v>
      </c>
      <c r="E31" t="s">
        <v>132</v>
      </c>
      <c r="F31" s="30">
        <v>46432</v>
      </c>
      <c r="G31" s="14" t="s">
        <v>195</v>
      </c>
    </row>
    <row r="32" spans="1:7" ht="12.75">
      <c r="A32" s="34" t="s">
        <v>206</v>
      </c>
      <c r="B32" s="30">
        <v>116910</v>
      </c>
      <c r="C32" s="14">
        <f>B32*100/B$28</f>
        <v>17.991551311547312</v>
      </c>
      <c r="F32" s="30"/>
      <c r="G32" s="14"/>
    </row>
    <row r="33" spans="1:7" ht="12.75">
      <c r="A33" s="34" t="s">
        <v>36</v>
      </c>
      <c r="B33" s="30">
        <v>660</v>
      </c>
      <c r="C33" s="14">
        <f>B33*100/B$28</f>
        <v>0.10156893221812698</v>
      </c>
      <c r="E33" t="s">
        <v>59</v>
      </c>
      <c r="F33" s="30">
        <v>401930</v>
      </c>
      <c r="G33" s="14">
        <f>F33*100/F$20</f>
        <v>85.33908021572041</v>
      </c>
    </row>
    <row r="34" spans="1:7" ht="12.75">
      <c r="A34" s="34" t="s">
        <v>207</v>
      </c>
      <c r="B34" s="30"/>
      <c r="C34" s="14"/>
      <c r="E34" t="s">
        <v>296</v>
      </c>
      <c r="F34" s="30">
        <v>64963</v>
      </c>
      <c r="G34" s="14" t="s">
        <v>195</v>
      </c>
    </row>
    <row r="35" spans="1:7" ht="12.75">
      <c r="A35" s="34" t="s">
        <v>208</v>
      </c>
      <c r="B35" s="30">
        <v>17195</v>
      </c>
      <c r="C35" s="14">
        <f>B35*100/B$28</f>
        <v>2.646178468925293</v>
      </c>
      <c r="E35" t="s">
        <v>130</v>
      </c>
      <c r="F35" s="30">
        <v>74095</v>
      </c>
      <c r="G35" s="14">
        <f>F35*100/F$20</f>
        <v>15.73209053462992</v>
      </c>
    </row>
    <row r="36" spans="1:7" ht="12.75">
      <c r="A36" s="34" t="s">
        <v>209</v>
      </c>
      <c r="B36" s="30"/>
      <c r="C36" s="14"/>
      <c r="E36" t="s">
        <v>297</v>
      </c>
      <c r="F36" s="30">
        <v>8760</v>
      </c>
      <c r="G36" s="14" t="s">
        <v>195</v>
      </c>
    </row>
    <row r="37" spans="1:7" ht="12.75">
      <c r="A37" s="34" t="s">
        <v>37</v>
      </c>
      <c r="B37" s="30">
        <v>83130</v>
      </c>
      <c r="C37" s="14">
        <f>B37*100/B$28</f>
        <v>12.793068689837721</v>
      </c>
      <c r="E37" t="s">
        <v>131</v>
      </c>
      <c r="F37" s="30">
        <v>26730</v>
      </c>
      <c r="G37" s="14">
        <f>F37*100/F$20</f>
        <v>5.6754002293091</v>
      </c>
    </row>
    <row r="38" spans="1:7" ht="12.75">
      <c r="A38" s="34"/>
      <c r="B38" s="30"/>
      <c r="C38" s="14"/>
      <c r="E38" t="s">
        <v>298</v>
      </c>
      <c r="F38" s="30">
        <v>6572</v>
      </c>
      <c r="G38" s="14" t="s">
        <v>195</v>
      </c>
    </row>
    <row r="39" spans="1:7" ht="12.75">
      <c r="A39" s="42" t="s">
        <v>210</v>
      </c>
      <c r="B39" s="30"/>
      <c r="C39" s="14"/>
      <c r="E39" t="s">
        <v>235</v>
      </c>
      <c r="F39" s="30">
        <v>16645</v>
      </c>
      <c r="G39" s="14">
        <f>F39*100/F$20</f>
        <v>3.5341203448129432</v>
      </c>
    </row>
    <row r="40" spans="1:7" ht="12.75">
      <c r="A40" s="34" t="s">
        <v>211</v>
      </c>
      <c r="B40" s="30">
        <v>1905</v>
      </c>
      <c r="C40" s="14">
        <f aca="true" t="shared" si="2" ref="C40:C46">B40*100/B$28</f>
        <v>0.2931648725386847</v>
      </c>
      <c r="E40" t="s">
        <v>299</v>
      </c>
      <c r="F40" s="30">
        <v>4067</v>
      </c>
      <c r="G40" s="14" t="s">
        <v>195</v>
      </c>
    </row>
    <row r="41" spans="1:7" ht="12.75">
      <c r="A41" s="34" t="s">
        <v>38</v>
      </c>
      <c r="B41" s="30">
        <v>12745</v>
      </c>
      <c r="C41" s="14">
        <f t="shared" si="2"/>
        <v>1.961357638060649</v>
      </c>
      <c r="E41" t="s">
        <v>236</v>
      </c>
      <c r="F41" s="30">
        <v>32600</v>
      </c>
      <c r="G41" s="14">
        <f>F41*100/F$20</f>
        <v>6.921737653403541</v>
      </c>
    </row>
    <row r="42" spans="1:7" ht="12.75">
      <c r="A42" s="34" t="s">
        <v>39</v>
      </c>
      <c r="B42" s="30">
        <v>124545</v>
      </c>
      <c r="C42" s="14">
        <f t="shared" si="2"/>
        <v>19.16651918652519</v>
      </c>
      <c r="E42" t="s">
        <v>300</v>
      </c>
      <c r="F42" s="30">
        <v>15062</v>
      </c>
      <c r="G42" s="14" t="s">
        <v>195</v>
      </c>
    </row>
    <row r="43" spans="1:7" ht="12.75">
      <c r="A43" s="34" t="s">
        <v>40</v>
      </c>
      <c r="B43" s="30">
        <v>27905</v>
      </c>
      <c r="C43" s="14">
        <f t="shared" si="2"/>
        <v>4.294365232646717</v>
      </c>
      <c r="F43" s="30"/>
      <c r="G43" s="14"/>
    </row>
    <row r="44" spans="1:7" ht="14.25">
      <c r="A44" s="34" t="s">
        <v>41</v>
      </c>
      <c r="B44" s="30">
        <v>48395</v>
      </c>
      <c r="C44" s="14">
        <f t="shared" si="2"/>
        <v>7.447618901054932</v>
      </c>
      <c r="E44" s="1" t="s">
        <v>315</v>
      </c>
      <c r="F44" s="29">
        <v>366255</v>
      </c>
      <c r="G44" s="26">
        <f>F44*100/F$44</f>
        <v>100</v>
      </c>
    </row>
    <row r="45" spans="1:7" ht="12.75">
      <c r="A45" s="34" t="s">
        <v>212</v>
      </c>
      <c r="B45" s="30">
        <v>22830</v>
      </c>
      <c r="C45" s="14">
        <f t="shared" si="2"/>
        <v>3.5133617008179376</v>
      </c>
      <c r="E45" t="s">
        <v>225</v>
      </c>
      <c r="F45" s="30">
        <v>24730</v>
      </c>
      <c r="G45" s="14">
        <f aca="true" t="shared" si="3" ref="G45:G54">F45*100/F$44</f>
        <v>6.752126250836166</v>
      </c>
    </row>
    <row r="46" spans="1:7" ht="12.75">
      <c r="A46" s="34" t="s">
        <v>42</v>
      </c>
      <c r="B46" s="30">
        <v>23865</v>
      </c>
      <c r="C46" s="14">
        <f t="shared" si="2"/>
        <v>3.6726402536145457</v>
      </c>
      <c r="E46" t="s">
        <v>226</v>
      </c>
      <c r="F46" s="30">
        <v>22940</v>
      </c>
      <c r="G46" s="14">
        <f t="shared" si="3"/>
        <v>6.263395721560115</v>
      </c>
    </row>
    <row r="47" spans="1:7" ht="12.75">
      <c r="A47" s="34" t="s">
        <v>213</v>
      </c>
      <c r="B47" s="30"/>
      <c r="C47" s="14"/>
      <c r="E47" t="s">
        <v>227</v>
      </c>
      <c r="F47" s="30">
        <v>40335</v>
      </c>
      <c r="G47" s="14">
        <f t="shared" si="3"/>
        <v>11.012818937625426</v>
      </c>
    </row>
    <row r="48" spans="1:7" ht="12.75">
      <c r="A48" s="34" t="s">
        <v>43</v>
      </c>
      <c r="B48" s="30">
        <v>47760</v>
      </c>
      <c r="C48" s="14">
        <f>B48*100/B$28</f>
        <v>7.34989727687537</v>
      </c>
      <c r="E48" t="s">
        <v>228</v>
      </c>
      <c r="F48" s="30">
        <v>36840</v>
      </c>
      <c r="G48" s="14">
        <f t="shared" si="3"/>
        <v>10.058565753368555</v>
      </c>
    </row>
    <row r="49" spans="1:7" ht="12.75">
      <c r="A49" s="34" t="s">
        <v>214</v>
      </c>
      <c r="B49" s="30"/>
      <c r="C49" s="14"/>
      <c r="E49" t="s">
        <v>229</v>
      </c>
      <c r="F49" s="30">
        <v>48615</v>
      </c>
      <c r="G49" s="14">
        <f t="shared" si="3"/>
        <v>13.273538927796208</v>
      </c>
    </row>
    <row r="50" spans="1:7" ht="12.75">
      <c r="A50" s="34" t="s">
        <v>285</v>
      </c>
      <c r="B50" s="30">
        <v>75205</v>
      </c>
      <c r="C50" s="14">
        <f>B50*100/B$28</f>
        <v>11.573472041612483</v>
      </c>
      <c r="E50" t="s">
        <v>230</v>
      </c>
      <c r="F50" s="30">
        <v>67030</v>
      </c>
      <c r="G50" s="14">
        <f t="shared" si="3"/>
        <v>18.301456635404296</v>
      </c>
    </row>
    <row r="51" spans="1:7" ht="12.75">
      <c r="A51" s="34" t="s">
        <v>286</v>
      </c>
      <c r="B51" s="30">
        <v>115760</v>
      </c>
      <c r="C51" s="14">
        <f>B51*100/B$28</f>
        <v>17.8145751417733</v>
      </c>
      <c r="E51" t="s">
        <v>231</v>
      </c>
      <c r="F51" s="30">
        <v>45400</v>
      </c>
      <c r="G51" s="14">
        <f t="shared" si="3"/>
        <v>12.395735211805983</v>
      </c>
    </row>
    <row r="52" spans="1:7" ht="12.75">
      <c r="A52" s="34" t="s">
        <v>215</v>
      </c>
      <c r="B52" s="30"/>
      <c r="C52" s="14"/>
      <c r="E52" t="s">
        <v>232</v>
      </c>
      <c r="F52" s="30">
        <v>49320</v>
      </c>
      <c r="G52" s="14">
        <f t="shared" si="3"/>
        <v>13.46602776753901</v>
      </c>
    </row>
    <row r="53" spans="1:7" ht="12.75">
      <c r="A53" s="34" t="s">
        <v>44</v>
      </c>
      <c r="B53" s="30">
        <v>112695</v>
      </c>
      <c r="C53" s="14">
        <f>B53*100/B$28</f>
        <v>17.342895176245182</v>
      </c>
      <c r="E53" t="s">
        <v>233</v>
      </c>
      <c r="F53" s="30">
        <v>17945</v>
      </c>
      <c r="G53" s="14">
        <f t="shared" si="3"/>
        <v>4.899591814446219</v>
      </c>
    </row>
    <row r="54" spans="1:7" ht="12.75">
      <c r="A54" s="34" t="s">
        <v>216</v>
      </c>
      <c r="B54" s="30">
        <v>21585</v>
      </c>
      <c r="C54" s="14">
        <f>B54*100/B$28</f>
        <v>3.32176576049738</v>
      </c>
      <c r="E54" t="s">
        <v>234</v>
      </c>
      <c r="F54" s="30">
        <v>13095</v>
      </c>
      <c r="G54" s="14">
        <f t="shared" si="3"/>
        <v>3.5753778105418355</v>
      </c>
    </row>
    <row r="55" spans="1:7" ht="12.75">
      <c r="A55" s="34" t="s">
        <v>45</v>
      </c>
      <c r="B55" s="30">
        <v>14610</v>
      </c>
      <c r="C55" s="14">
        <f>B55*100/B$28</f>
        <v>2.248366817737629</v>
      </c>
      <c r="E55" t="s">
        <v>237</v>
      </c>
      <c r="F55" s="30">
        <v>52579</v>
      </c>
      <c r="G55" s="14" t="s">
        <v>195</v>
      </c>
    </row>
    <row r="56" spans="1:7" ht="12.75">
      <c r="A56" s="34"/>
      <c r="B56" s="30"/>
      <c r="C56" s="14"/>
      <c r="F56" s="30"/>
      <c r="G56" s="14"/>
    </row>
    <row r="57" spans="1:7" ht="12.75">
      <c r="A57" s="42" t="s">
        <v>217</v>
      </c>
      <c r="B57" s="30"/>
      <c r="C57" s="14"/>
      <c r="E57" t="s">
        <v>301</v>
      </c>
      <c r="F57" s="30">
        <v>25038</v>
      </c>
      <c r="G57" s="14" t="s">
        <v>195</v>
      </c>
    </row>
    <row r="58" spans="1:7" ht="12.75">
      <c r="A58" s="34" t="s">
        <v>46</v>
      </c>
      <c r="B58" s="30">
        <v>532210</v>
      </c>
      <c r="C58" s="14">
        <f>B58*100/B$28</f>
        <v>81.903032448196</v>
      </c>
      <c r="E58" s="41" t="s">
        <v>238</v>
      </c>
      <c r="F58" s="30"/>
      <c r="G58" s="14"/>
    </row>
    <row r="59" spans="1:7" ht="12.75">
      <c r="A59" s="34" t="s">
        <v>218</v>
      </c>
      <c r="B59" s="30">
        <v>78320</v>
      </c>
      <c r="C59" s="14">
        <f>B59*100/B$28</f>
        <v>12.052846623217734</v>
      </c>
      <c r="E59" t="s">
        <v>294</v>
      </c>
      <c r="F59" s="30">
        <v>40423</v>
      </c>
      <c r="G59" s="14" t="s">
        <v>195</v>
      </c>
    </row>
    <row r="60" spans="1:7" ht="13.5" thickBot="1">
      <c r="A60" s="34" t="s">
        <v>219</v>
      </c>
      <c r="B60" s="30"/>
      <c r="C60" s="14"/>
      <c r="D60" s="20"/>
      <c r="E60" s="25" t="s">
        <v>129</v>
      </c>
      <c r="F60" s="31">
        <v>31465</v>
      </c>
      <c r="G60" s="32" t="s">
        <v>195</v>
      </c>
    </row>
    <row r="61" spans="1:7" ht="13.5" thickTop="1">
      <c r="A61" s="34" t="s">
        <v>47</v>
      </c>
      <c r="B61" s="30">
        <v>35740</v>
      </c>
      <c r="C61" s="14">
        <f>B61*100/B$28</f>
        <v>5.500111571933118</v>
      </c>
      <c r="F61" s="29" t="s">
        <v>307</v>
      </c>
      <c r="G61" s="26" t="s">
        <v>137</v>
      </c>
    </row>
    <row r="62" spans="1:7" ht="12.75">
      <c r="A62" s="34" t="s">
        <v>48</v>
      </c>
      <c r="B62" s="30">
        <v>3540</v>
      </c>
      <c r="C62" s="14">
        <f>B62*100/B$28</f>
        <v>0.5447788182608628</v>
      </c>
      <c r="D62" s="50"/>
      <c r="E62" s="24"/>
      <c r="F62" s="29" t="s">
        <v>308</v>
      </c>
      <c r="G62" s="26" t="s">
        <v>308</v>
      </c>
    </row>
    <row r="63" spans="1:7" ht="12.75">
      <c r="A63" s="34"/>
      <c r="B63" s="30"/>
      <c r="C63" s="14"/>
      <c r="D63" s="50"/>
      <c r="E63" s="24"/>
      <c r="F63" s="29" t="s">
        <v>309</v>
      </c>
      <c r="G63" s="26" t="s">
        <v>311</v>
      </c>
    </row>
    <row r="64" spans="1:7" ht="12.75">
      <c r="A64" s="42" t="s">
        <v>222</v>
      </c>
      <c r="B64" s="30"/>
      <c r="C64" s="14"/>
      <c r="D64" s="38"/>
      <c r="E64" s="43" t="s">
        <v>135</v>
      </c>
      <c r="F64" s="39" t="s">
        <v>310</v>
      </c>
      <c r="G64" s="40" t="s">
        <v>310</v>
      </c>
    </row>
    <row r="65" spans="1:7" ht="12.75">
      <c r="A65" s="42" t="s">
        <v>223</v>
      </c>
      <c r="B65" s="29"/>
      <c r="C65" s="26"/>
      <c r="E65" s="1" t="s">
        <v>312</v>
      </c>
      <c r="F65" s="30"/>
      <c r="G65" s="14"/>
    </row>
    <row r="66" spans="1:7" ht="14.25">
      <c r="A66" s="42" t="s">
        <v>245</v>
      </c>
      <c r="B66" s="29">
        <v>108750</v>
      </c>
      <c r="C66" s="26">
        <f>B66*100/B$66</f>
        <v>100</v>
      </c>
      <c r="E66" s="1" t="s">
        <v>316</v>
      </c>
      <c r="F66" s="29">
        <v>42220</v>
      </c>
      <c r="G66" s="26">
        <v>11.527487679349088</v>
      </c>
    </row>
    <row r="67" spans="1:7" ht="12.75">
      <c r="A67" s="34" t="s">
        <v>49</v>
      </c>
      <c r="B67" s="30">
        <v>7065</v>
      </c>
      <c r="C67" s="48">
        <f>B67*100/B$66</f>
        <v>6.496551724137931</v>
      </c>
      <c r="E67" t="s">
        <v>288</v>
      </c>
      <c r="F67" s="30">
        <v>24235</v>
      </c>
      <c r="G67" s="14">
        <v>12.709442273907229</v>
      </c>
    </row>
    <row r="68" spans="1:7" ht="12.75">
      <c r="A68" s="42" t="s">
        <v>246</v>
      </c>
      <c r="B68" s="29">
        <v>881195</v>
      </c>
      <c r="C68" s="26">
        <f>B68*100/B$68</f>
        <v>100</v>
      </c>
      <c r="E68" t="s">
        <v>289</v>
      </c>
      <c r="F68" s="30">
        <v>9195</v>
      </c>
      <c r="G68" s="14">
        <v>12.625291775367293</v>
      </c>
    </row>
    <row r="69" spans="1:7" ht="12.75">
      <c r="A69" s="34" t="s">
        <v>49</v>
      </c>
      <c r="B69" s="30">
        <v>123730</v>
      </c>
      <c r="C69" s="14">
        <f>B69*100/B$68</f>
        <v>14.041160015660552</v>
      </c>
      <c r="E69" s="1" t="s">
        <v>239</v>
      </c>
      <c r="F69" s="30"/>
      <c r="G69" s="14"/>
    </row>
    <row r="70" spans="1:7" ht="14.25">
      <c r="A70" s="34" t="s">
        <v>50</v>
      </c>
      <c r="B70" s="33" t="s">
        <v>195</v>
      </c>
      <c r="C70" s="14">
        <v>64.4</v>
      </c>
      <c r="E70" s="1" t="s">
        <v>317</v>
      </c>
      <c r="F70" s="29">
        <v>6475</v>
      </c>
      <c r="G70" s="26">
        <v>19.05813097866078</v>
      </c>
    </row>
    <row r="71" spans="1:7" ht="12.75">
      <c r="A71" s="34" t="s">
        <v>51</v>
      </c>
      <c r="B71" s="30">
        <v>757465</v>
      </c>
      <c r="C71" s="14">
        <f>B71*100/B$68</f>
        <v>85.95883998433945</v>
      </c>
      <c r="E71" t="s">
        <v>290</v>
      </c>
      <c r="F71" s="30">
        <v>4145</v>
      </c>
      <c r="G71" s="14">
        <v>26.300761421319798</v>
      </c>
    </row>
    <row r="72" spans="1:7" ht="12.75">
      <c r="A72" s="34" t="s">
        <v>52</v>
      </c>
      <c r="B72" s="33" t="s">
        <v>195</v>
      </c>
      <c r="C72" s="14">
        <v>71.3</v>
      </c>
      <c r="E72" t="s">
        <v>291</v>
      </c>
      <c r="F72" s="30">
        <v>1215</v>
      </c>
      <c r="G72" s="14">
        <v>32.4</v>
      </c>
    </row>
    <row r="73" spans="1:7" ht="12.75">
      <c r="A73" s="42" t="s">
        <v>247</v>
      </c>
      <c r="B73" s="29">
        <v>178555</v>
      </c>
      <c r="C73" s="26">
        <f>B73*100/B$73</f>
        <v>100</v>
      </c>
      <c r="E73" s="1" t="s">
        <v>60</v>
      </c>
      <c r="F73" s="29">
        <v>172150</v>
      </c>
      <c r="G73" s="26">
        <v>14.593497141064821</v>
      </c>
    </row>
    <row r="74" spans="1:7" ht="12.75">
      <c r="A74" s="47" t="s">
        <v>53</v>
      </c>
      <c r="B74" s="49">
        <v>66975</v>
      </c>
      <c r="C74" s="48">
        <f>B74*100/B$73</f>
        <v>37.50945086947999</v>
      </c>
      <c r="E74" t="s">
        <v>61</v>
      </c>
      <c r="F74" s="30">
        <v>156155</v>
      </c>
      <c r="G74" s="14">
        <v>14.394089532702527</v>
      </c>
    </row>
    <row r="75" spans="1:7" ht="12.75">
      <c r="A75" s="42"/>
      <c r="B75" s="60"/>
      <c r="C75" s="26"/>
      <c r="E75" t="s">
        <v>240</v>
      </c>
      <c r="F75" s="30">
        <v>31690</v>
      </c>
      <c r="G75" s="14">
        <v>17.74803281901935</v>
      </c>
    </row>
    <row r="76" spans="1:7" ht="12.75">
      <c r="A76" s="34"/>
      <c r="B76" s="57"/>
      <c r="C76" s="14"/>
      <c r="E76" t="s">
        <v>292</v>
      </c>
      <c r="F76" s="30">
        <v>14925</v>
      </c>
      <c r="G76" s="14">
        <v>15.946364656231637</v>
      </c>
    </row>
    <row r="77" spans="1:7" ht="12.75">
      <c r="A77" s="34"/>
      <c r="B77" s="57"/>
      <c r="C77" s="14"/>
      <c r="E77" t="s">
        <v>293</v>
      </c>
      <c r="F77" s="30">
        <v>13500</v>
      </c>
      <c r="G77" s="14">
        <v>18.543956043956044</v>
      </c>
    </row>
    <row r="78" spans="1:7" ht="13.5" thickBot="1">
      <c r="A78" s="35"/>
      <c r="B78" s="16"/>
      <c r="C78" s="32"/>
      <c r="D78" s="20"/>
      <c r="E78" s="19" t="s">
        <v>62</v>
      </c>
      <c r="F78" s="31">
        <v>59450</v>
      </c>
      <c r="G78" s="32">
        <v>35.23902670341721</v>
      </c>
    </row>
    <row r="79" ht="13.5" thickTop="1"/>
    <row r="80" ht="12.75">
      <c r="A80" s="28" t="s">
        <v>196</v>
      </c>
    </row>
    <row r="81" ht="12.75">
      <c r="A81" t="s">
        <v>197</v>
      </c>
    </row>
    <row r="82" ht="12.75">
      <c r="A82" t="s">
        <v>295</v>
      </c>
    </row>
    <row r="83" ht="14.25">
      <c r="A83" s="27" t="s">
        <v>358</v>
      </c>
    </row>
    <row r="84" ht="14.25">
      <c r="A84" s="27" t="s">
        <v>128</v>
      </c>
    </row>
    <row r="85" ht="14.25">
      <c r="A85" s="27" t="s">
        <v>359</v>
      </c>
    </row>
    <row r="86" ht="12.75">
      <c r="A86" t="s">
        <v>198</v>
      </c>
    </row>
  </sheetData>
  <printOptions/>
  <pageMargins left="0.52" right="0.45" top="0.53" bottom="0.38" header="0.5" footer="0.35"/>
  <pageSetup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s="62" customFormat="1" ht="3.75" customHeight="1">
      <c r="A1" s="61" t="s">
        <v>362</v>
      </c>
    </row>
    <row r="2" ht="15.75">
      <c r="A2" s="2" t="s">
        <v>323</v>
      </c>
    </row>
    <row r="3" ht="14.25">
      <c r="A3" s="45" t="s">
        <v>360</v>
      </c>
    </row>
    <row r="4" ht="12.75">
      <c r="A4" t="s">
        <v>305</v>
      </c>
    </row>
    <row r="6" ht="13.5" thickBot="1">
      <c r="A6" s="3" t="s">
        <v>356</v>
      </c>
    </row>
    <row r="7" spans="1:7" ht="13.5" thickTop="1">
      <c r="A7" s="63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5" t="s">
        <v>137</v>
      </c>
    </row>
    <row r="8" spans="1:7" ht="12.75">
      <c r="A8" s="54"/>
      <c r="B8" s="52"/>
      <c r="C8" s="53"/>
      <c r="F8" s="12"/>
      <c r="G8" s="22"/>
    </row>
    <row r="9" spans="1:7" ht="14.25">
      <c r="A9" s="5" t="s">
        <v>63</v>
      </c>
      <c r="B9" s="29">
        <v>469890</v>
      </c>
      <c r="C9" s="26">
        <f>B9*100/B$9</f>
        <v>100</v>
      </c>
      <c r="E9" s="23" t="s">
        <v>319</v>
      </c>
      <c r="F9" s="29">
        <v>203860</v>
      </c>
      <c r="G9" s="26">
        <f>F9*100/F$9</f>
        <v>100</v>
      </c>
    </row>
    <row r="10" spans="1:7" ht="12.75">
      <c r="A10" s="5" t="s">
        <v>250</v>
      </c>
      <c r="B10" s="29"/>
      <c r="C10" s="26"/>
      <c r="E10" s="23" t="s">
        <v>270</v>
      </c>
      <c r="F10" s="29"/>
      <c r="G10" s="46" t="s">
        <v>318</v>
      </c>
    </row>
    <row r="11" spans="1:7" ht="12.75">
      <c r="A11" s="6" t="s">
        <v>64</v>
      </c>
      <c r="B11" s="30">
        <v>257480</v>
      </c>
      <c r="C11" s="14">
        <f>B11*100/B$9</f>
        <v>54.79580327310647</v>
      </c>
      <c r="E11" s="24" t="s">
        <v>271</v>
      </c>
      <c r="F11" s="30">
        <v>24040</v>
      </c>
      <c r="G11" s="51">
        <f aca="true" t="shared" si="0" ref="G11:G18">F11*100/F$9</f>
        <v>11.79240655351712</v>
      </c>
    </row>
    <row r="12" spans="1:7" ht="12.75">
      <c r="A12" s="6" t="s">
        <v>65</v>
      </c>
      <c r="B12" s="30">
        <v>212410</v>
      </c>
      <c r="C12" s="14">
        <f>B12*100/B$9</f>
        <v>45.20419672689353</v>
      </c>
      <c r="E12" s="18" t="s">
        <v>272</v>
      </c>
      <c r="F12" s="30">
        <v>14450</v>
      </c>
      <c r="G12" s="14">
        <f t="shared" si="0"/>
        <v>7.088197782792112</v>
      </c>
    </row>
    <row r="13" spans="1:7" ht="12.75">
      <c r="A13" s="6"/>
      <c r="B13" s="30"/>
      <c r="C13" s="14"/>
      <c r="E13" s="18" t="s">
        <v>232</v>
      </c>
      <c r="F13" s="30">
        <v>24345</v>
      </c>
      <c r="G13" s="14">
        <f t="shared" si="0"/>
        <v>11.94201903266948</v>
      </c>
    </row>
    <row r="14" spans="1:7" ht="12.75">
      <c r="A14" s="5" t="s">
        <v>278</v>
      </c>
      <c r="B14" s="29"/>
      <c r="C14" s="26" t="s">
        <v>318</v>
      </c>
      <c r="E14" s="18" t="s">
        <v>273</v>
      </c>
      <c r="F14" s="30">
        <v>31240</v>
      </c>
      <c r="G14" s="14">
        <f t="shared" si="0"/>
        <v>15.324242126949867</v>
      </c>
    </row>
    <row r="15" spans="1:7" ht="12.75">
      <c r="A15" s="56" t="s">
        <v>66</v>
      </c>
      <c r="B15" s="49">
        <v>191690</v>
      </c>
      <c r="C15" s="14">
        <f aca="true" t="shared" si="1" ref="C15:C22">B15*100/B$9</f>
        <v>40.794654067973354</v>
      </c>
      <c r="E15" s="18" t="s">
        <v>274</v>
      </c>
      <c r="F15" s="30">
        <v>45970</v>
      </c>
      <c r="G15" s="14">
        <f t="shared" si="0"/>
        <v>22.54978907093103</v>
      </c>
    </row>
    <row r="16" spans="1:7" ht="12.75">
      <c r="A16" s="56" t="s">
        <v>67</v>
      </c>
      <c r="B16" s="49">
        <v>48445</v>
      </c>
      <c r="C16" s="14">
        <f t="shared" si="1"/>
        <v>10.309859754410606</v>
      </c>
      <c r="E16" s="18" t="s">
        <v>275</v>
      </c>
      <c r="F16" s="30">
        <v>42960</v>
      </c>
      <c r="G16" s="14">
        <f t="shared" si="0"/>
        <v>21.073285588148728</v>
      </c>
    </row>
    <row r="17" spans="1:7" ht="12.75">
      <c r="A17" s="6" t="s">
        <v>68</v>
      </c>
      <c r="B17" s="30">
        <v>29835</v>
      </c>
      <c r="C17" s="14">
        <f t="shared" si="1"/>
        <v>6.349358360467344</v>
      </c>
      <c r="E17" s="18" t="s">
        <v>276</v>
      </c>
      <c r="F17" s="30">
        <v>17185</v>
      </c>
      <c r="G17" s="14">
        <f t="shared" si="0"/>
        <v>8.429804767978023</v>
      </c>
    </row>
    <row r="18" spans="1:7" ht="12.75">
      <c r="A18" s="6" t="s">
        <v>69</v>
      </c>
      <c r="B18" s="30">
        <v>35210</v>
      </c>
      <c r="C18" s="14">
        <f t="shared" si="1"/>
        <v>7.493243099448807</v>
      </c>
      <c r="E18" s="18" t="s">
        <v>277</v>
      </c>
      <c r="F18" s="30">
        <v>3670</v>
      </c>
      <c r="G18" s="14">
        <f t="shared" si="0"/>
        <v>1.8002550770136367</v>
      </c>
    </row>
    <row r="19" spans="1:7" ht="12.75">
      <c r="A19" s="6" t="s">
        <v>70</v>
      </c>
      <c r="B19" s="30">
        <v>33555</v>
      </c>
      <c r="C19" s="14">
        <f t="shared" si="1"/>
        <v>7.141033007725213</v>
      </c>
      <c r="E19" s="24" t="s">
        <v>109</v>
      </c>
      <c r="F19" s="30">
        <v>215800</v>
      </c>
      <c r="G19" s="51" t="s">
        <v>195</v>
      </c>
    </row>
    <row r="20" spans="1:7" ht="12.75">
      <c r="A20" s="6" t="s">
        <v>71</v>
      </c>
      <c r="B20" s="30">
        <v>33830</v>
      </c>
      <c r="C20" s="14">
        <f t="shared" si="1"/>
        <v>7.199557343207985</v>
      </c>
      <c r="F20" s="57"/>
      <c r="G20" s="17" t="s">
        <v>318</v>
      </c>
    </row>
    <row r="21" spans="1:7" ht="12.75">
      <c r="A21" s="6" t="s">
        <v>72</v>
      </c>
      <c r="B21" s="30">
        <v>94780</v>
      </c>
      <c r="C21" s="14">
        <f t="shared" si="1"/>
        <v>20.170678243844304</v>
      </c>
      <c r="E21" s="23" t="s">
        <v>251</v>
      </c>
      <c r="F21" s="29"/>
      <c r="G21" s="46" t="s">
        <v>318</v>
      </c>
    </row>
    <row r="22" spans="1:7" ht="12.75">
      <c r="A22" s="6" t="s">
        <v>73</v>
      </c>
      <c r="B22" s="30">
        <v>2390</v>
      </c>
      <c r="C22" s="14">
        <f t="shared" si="1"/>
        <v>0.5086296792866416</v>
      </c>
      <c r="E22" s="23" t="s">
        <v>252</v>
      </c>
      <c r="F22" s="29"/>
      <c r="G22" s="46" t="s">
        <v>318</v>
      </c>
    </row>
    <row r="23" spans="1:7" ht="12.75">
      <c r="A23" s="6" t="s">
        <v>74</v>
      </c>
      <c r="B23" s="30">
        <v>155</v>
      </c>
      <c r="C23" s="14" t="s">
        <v>361</v>
      </c>
      <c r="E23" s="24" t="s">
        <v>110</v>
      </c>
      <c r="F23" s="30">
        <v>158855</v>
      </c>
      <c r="G23" s="51">
        <f aca="true" t="shared" si="2" ref="G23:G30">F23*100/F$9</f>
        <v>77.92357500245267</v>
      </c>
    </row>
    <row r="24" spans="1:7" ht="12.75">
      <c r="A24" s="6"/>
      <c r="B24" s="30"/>
      <c r="C24" s="14" t="s">
        <v>318</v>
      </c>
      <c r="E24" s="18" t="s">
        <v>111</v>
      </c>
      <c r="F24" s="30">
        <v>810</v>
      </c>
      <c r="G24" s="14">
        <f t="shared" si="2"/>
        <v>0.39733150201118417</v>
      </c>
    </row>
    <row r="25" spans="1:7" ht="12.75">
      <c r="A25" s="5" t="s">
        <v>280</v>
      </c>
      <c r="B25" s="30"/>
      <c r="C25" s="14" t="s">
        <v>318</v>
      </c>
      <c r="E25" s="18" t="s">
        <v>112</v>
      </c>
      <c r="F25" s="30">
        <v>4165</v>
      </c>
      <c r="G25" s="14">
        <f t="shared" si="2"/>
        <v>2.043068772687138</v>
      </c>
    </row>
    <row r="26" spans="1:7" ht="12.75">
      <c r="A26" s="6" t="s">
        <v>75</v>
      </c>
      <c r="B26" s="30">
        <v>10485</v>
      </c>
      <c r="C26" s="14">
        <f aca="true" t="shared" si="3" ref="C26:C33">B26*100/B$9</f>
        <v>2.231373300134074</v>
      </c>
      <c r="E26" s="18" t="s">
        <v>113</v>
      </c>
      <c r="F26" s="30">
        <v>8370</v>
      </c>
      <c r="G26" s="14">
        <f t="shared" si="2"/>
        <v>4.105758854115569</v>
      </c>
    </row>
    <row r="27" spans="1:7" ht="12.75">
      <c r="A27" s="6" t="s">
        <v>76</v>
      </c>
      <c r="B27" s="30">
        <v>36025</v>
      </c>
      <c r="C27" s="14">
        <f t="shared" si="3"/>
        <v>7.666687948243206</v>
      </c>
      <c r="E27" s="18" t="s">
        <v>114</v>
      </c>
      <c r="F27" s="30">
        <v>18255</v>
      </c>
      <c r="G27" s="14">
        <f t="shared" si="2"/>
        <v>8.954674776807613</v>
      </c>
    </row>
    <row r="28" spans="1:7" ht="12.75">
      <c r="A28" s="6" t="s">
        <v>77</v>
      </c>
      <c r="B28" s="30">
        <v>37270</v>
      </c>
      <c r="C28" s="14">
        <f t="shared" si="3"/>
        <v>7.931643576156121</v>
      </c>
      <c r="E28" s="18" t="s">
        <v>253</v>
      </c>
      <c r="F28" s="30">
        <v>42405</v>
      </c>
      <c r="G28" s="14">
        <f t="shared" si="2"/>
        <v>20.801039929363288</v>
      </c>
    </row>
    <row r="29" spans="1:7" ht="12.75">
      <c r="A29" s="56" t="s">
        <v>78</v>
      </c>
      <c r="B29" s="30">
        <v>74715</v>
      </c>
      <c r="C29" s="14">
        <f t="shared" si="3"/>
        <v>15.900529911255825</v>
      </c>
      <c r="E29" s="18" t="s">
        <v>254</v>
      </c>
      <c r="F29" s="30">
        <v>37465</v>
      </c>
      <c r="G29" s="14">
        <f t="shared" si="2"/>
        <v>18.377808299813598</v>
      </c>
    </row>
    <row r="30" spans="1:7" ht="12.75">
      <c r="A30" s="56" t="s">
        <v>79</v>
      </c>
      <c r="B30" s="30">
        <v>78640</v>
      </c>
      <c r="C30" s="14">
        <f t="shared" si="3"/>
        <v>16.735831790419034</v>
      </c>
      <c r="E30" s="18" t="s">
        <v>255</v>
      </c>
      <c r="F30" s="30">
        <v>47380</v>
      </c>
      <c r="G30" s="14">
        <f t="shared" si="2"/>
        <v>23.24144020406161</v>
      </c>
    </row>
    <row r="31" spans="1:7" ht="12.75">
      <c r="A31" s="56" t="s">
        <v>80</v>
      </c>
      <c r="B31" s="30">
        <v>62965</v>
      </c>
      <c r="C31" s="14">
        <f t="shared" si="3"/>
        <v>13.399944667900998</v>
      </c>
      <c r="E31" s="18" t="s">
        <v>354</v>
      </c>
      <c r="F31" s="30">
        <v>1568</v>
      </c>
      <c r="G31" s="14" t="s">
        <v>195</v>
      </c>
    </row>
    <row r="32" spans="1:7" ht="12.75">
      <c r="A32" s="6" t="s">
        <v>81</v>
      </c>
      <c r="B32" s="30">
        <v>89930</v>
      </c>
      <c r="C32" s="14">
        <f t="shared" si="3"/>
        <v>19.138521781693587</v>
      </c>
      <c r="E32" s="18" t="s">
        <v>115</v>
      </c>
      <c r="F32" s="30">
        <v>45005</v>
      </c>
      <c r="G32" s="14">
        <f>F32*100/F$9</f>
        <v>22.076424997547335</v>
      </c>
    </row>
    <row r="33" spans="1:7" ht="12.75">
      <c r="A33" s="6" t="s">
        <v>82</v>
      </c>
      <c r="B33" s="30">
        <v>79855</v>
      </c>
      <c r="C33" s="14">
        <f t="shared" si="3"/>
        <v>16.994402945370194</v>
      </c>
      <c r="E33" s="55" t="s">
        <v>354</v>
      </c>
      <c r="F33" s="30">
        <v>378</v>
      </c>
      <c r="G33" s="14" t="s">
        <v>195</v>
      </c>
    </row>
    <row r="34" spans="1:7" ht="12.75">
      <c r="A34" s="6"/>
      <c r="B34" s="30"/>
      <c r="C34" s="14" t="s">
        <v>318</v>
      </c>
      <c r="E34" s="18"/>
      <c r="F34" s="30"/>
      <c r="G34" s="14" t="s">
        <v>318</v>
      </c>
    </row>
    <row r="35" spans="1:7" ht="12.75">
      <c r="A35" s="5" t="s">
        <v>268</v>
      </c>
      <c r="B35" s="30"/>
      <c r="C35" s="14" t="s">
        <v>318</v>
      </c>
      <c r="E35" s="21" t="s">
        <v>256</v>
      </c>
      <c r="F35" s="30"/>
      <c r="G35" s="14" t="s">
        <v>318</v>
      </c>
    </row>
    <row r="36" spans="1:7" ht="12.75">
      <c r="A36" s="6" t="s">
        <v>269</v>
      </c>
      <c r="B36" s="30">
        <v>114155</v>
      </c>
      <c r="C36" s="14">
        <f aca="true" t="shared" si="4" ref="C36:C41">B36*100/B$9</f>
        <v>24.29398369831237</v>
      </c>
      <c r="E36" s="21" t="s">
        <v>257</v>
      </c>
      <c r="F36" s="30"/>
      <c r="G36" s="14" t="s">
        <v>318</v>
      </c>
    </row>
    <row r="37" spans="1:7" ht="12.75">
      <c r="A37" s="6" t="s">
        <v>83</v>
      </c>
      <c r="B37" s="30">
        <v>155215</v>
      </c>
      <c r="C37" s="14">
        <f t="shared" si="4"/>
        <v>33.0321990253038</v>
      </c>
      <c r="E37" s="21" t="s">
        <v>258</v>
      </c>
      <c r="F37" s="30"/>
      <c r="G37" s="14" t="s">
        <v>318</v>
      </c>
    </row>
    <row r="38" spans="1:7" ht="12.75">
      <c r="A38" s="6" t="s">
        <v>84</v>
      </c>
      <c r="B38" s="30">
        <v>82835</v>
      </c>
      <c r="C38" s="14">
        <f t="shared" si="4"/>
        <v>17.628593926238057</v>
      </c>
      <c r="E38" s="18" t="s">
        <v>259</v>
      </c>
      <c r="F38" s="30">
        <v>62530</v>
      </c>
      <c r="G38" s="14">
        <f aca="true" t="shared" si="5" ref="G38:G44">F38*100/F$9</f>
        <v>30.67301088982635</v>
      </c>
    </row>
    <row r="39" spans="1:7" ht="12.75">
      <c r="A39" s="6" t="s">
        <v>85</v>
      </c>
      <c r="B39" s="30">
        <v>71440</v>
      </c>
      <c r="C39" s="14">
        <f t="shared" si="4"/>
        <v>15.203558279597353</v>
      </c>
      <c r="E39" s="18" t="s">
        <v>260</v>
      </c>
      <c r="F39" s="30">
        <v>29310</v>
      </c>
      <c r="G39" s="14">
        <f t="shared" si="5"/>
        <v>14.377513980182478</v>
      </c>
    </row>
    <row r="40" spans="1:7" ht="12.75">
      <c r="A40" s="56" t="s">
        <v>86</v>
      </c>
      <c r="B40" s="49">
        <v>31765</v>
      </c>
      <c r="C40" s="14">
        <f t="shared" si="4"/>
        <v>6.7600927876737105</v>
      </c>
      <c r="E40" s="18" t="s">
        <v>261</v>
      </c>
      <c r="F40" s="30">
        <v>26355</v>
      </c>
      <c r="G40" s="14">
        <f t="shared" si="5"/>
        <v>12.927989796919455</v>
      </c>
    </row>
    <row r="41" spans="1:7" ht="12.75">
      <c r="A41" s="56" t="s">
        <v>87</v>
      </c>
      <c r="B41" s="49">
        <v>14485</v>
      </c>
      <c r="C41" s="14">
        <f t="shared" si="4"/>
        <v>3.0826363617016748</v>
      </c>
      <c r="E41" s="18" t="s">
        <v>262</v>
      </c>
      <c r="F41" s="30">
        <v>21085</v>
      </c>
      <c r="G41" s="14">
        <f t="shared" si="5"/>
        <v>10.342882370254095</v>
      </c>
    </row>
    <row r="42" spans="1:7" ht="12.75">
      <c r="A42" s="6"/>
      <c r="B42" s="30"/>
      <c r="C42" s="14" t="s">
        <v>318</v>
      </c>
      <c r="E42" s="18" t="s">
        <v>263</v>
      </c>
      <c r="F42" s="30">
        <v>14190</v>
      </c>
      <c r="G42" s="14">
        <f t="shared" si="5"/>
        <v>6.960659275973708</v>
      </c>
    </row>
    <row r="43" spans="1:7" ht="12.75">
      <c r="A43" s="5" t="s">
        <v>279</v>
      </c>
      <c r="B43" s="30"/>
      <c r="C43" s="14" t="s">
        <v>318</v>
      </c>
      <c r="E43" s="18" t="s">
        <v>264</v>
      </c>
      <c r="F43" s="30">
        <v>48760</v>
      </c>
      <c r="G43" s="14">
        <f t="shared" si="5"/>
        <v>23.918375355636222</v>
      </c>
    </row>
    <row r="44" spans="1:7" ht="12.75">
      <c r="A44" s="6" t="s">
        <v>88</v>
      </c>
      <c r="B44" s="30">
        <v>45715</v>
      </c>
      <c r="C44" s="14">
        <f aca="true" t="shared" si="6" ref="C44:C52">B44*100/B$9</f>
        <v>9.72887271489072</v>
      </c>
      <c r="E44" s="18" t="s">
        <v>116</v>
      </c>
      <c r="F44" s="30">
        <v>1625</v>
      </c>
      <c r="G44" s="14">
        <f t="shared" si="5"/>
        <v>0.7971156676150299</v>
      </c>
    </row>
    <row r="45" spans="1:7" ht="12.75">
      <c r="A45" s="6" t="s">
        <v>89</v>
      </c>
      <c r="B45" s="30">
        <v>78105</v>
      </c>
      <c r="C45" s="14">
        <f t="shared" si="6"/>
        <v>16.621975355934367</v>
      </c>
      <c r="E45" s="21"/>
      <c r="F45" s="30"/>
      <c r="G45" s="14" t="s">
        <v>318</v>
      </c>
    </row>
    <row r="46" spans="1:7" ht="12.75">
      <c r="A46" s="6" t="s">
        <v>90</v>
      </c>
      <c r="B46" s="30">
        <v>88775</v>
      </c>
      <c r="C46" s="14">
        <f t="shared" si="6"/>
        <v>18.892719572665943</v>
      </c>
      <c r="E46" s="21" t="s">
        <v>320</v>
      </c>
      <c r="F46" s="29">
        <v>212225</v>
      </c>
      <c r="G46" s="26">
        <f>F46*100/F$46</f>
        <v>100</v>
      </c>
    </row>
    <row r="47" spans="1:7" ht="12.75">
      <c r="A47" s="6" t="s">
        <v>91</v>
      </c>
      <c r="B47" s="30">
        <v>55425</v>
      </c>
      <c r="C47" s="14">
        <f t="shared" si="6"/>
        <v>11.79531379684607</v>
      </c>
      <c r="E47" s="21" t="s">
        <v>265</v>
      </c>
      <c r="F47" s="29"/>
      <c r="G47" s="26" t="s">
        <v>318</v>
      </c>
    </row>
    <row r="48" spans="1:7" ht="12.75">
      <c r="A48" s="6" t="s">
        <v>92</v>
      </c>
      <c r="B48" s="30">
        <v>55910</v>
      </c>
      <c r="C48" s="14">
        <f t="shared" si="6"/>
        <v>11.898529443061141</v>
      </c>
      <c r="E48" s="18" t="s">
        <v>117</v>
      </c>
      <c r="F48" s="30">
        <v>11655</v>
      </c>
      <c r="G48" s="14">
        <f aca="true" t="shared" si="7" ref="G48:G55">F48*100/F$46</f>
        <v>5.491812934385676</v>
      </c>
    </row>
    <row r="49" spans="1:7" ht="12.75">
      <c r="A49" s="6" t="s">
        <v>93</v>
      </c>
      <c r="B49" s="30">
        <v>49685</v>
      </c>
      <c r="C49" s="14">
        <f t="shared" si="6"/>
        <v>10.573751303496563</v>
      </c>
      <c r="E49" s="18" t="s">
        <v>118</v>
      </c>
      <c r="F49" s="30">
        <v>12060</v>
      </c>
      <c r="G49" s="14">
        <f t="shared" si="7"/>
        <v>5.6826481328778415</v>
      </c>
    </row>
    <row r="50" spans="1:7" ht="12.75">
      <c r="A50" s="6" t="s">
        <v>94</v>
      </c>
      <c r="B50" s="30">
        <v>38035</v>
      </c>
      <c r="C50" s="14">
        <f t="shared" si="6"/>
        <v>8.094447636680925</v>
      </c>
      <c r="E50" s="18" t="s">
        <v>119</v>
      </c>
      <c r="F50" s="30">
        <v>40510</v>
      </c>
      <c r="G50" s="14">
        <f t="shared" si="7"/>
        <v>19.088231829426316</v>
      </c>
    </row>
    <row r="51" spans="1:7" ht="12.75">
      <c r="A51" s="6" t="s">
        <v>95</v>
      </c>
      <c r="B51" s="30">
        <v>30410</v>
      </c>
      <c r="C51" s="14">
        <f t="shared" si="6"/>
        <v>6.471727425567686</v>
      </c>
      <c r="E51" s="18" t="s">
        <v>120</v>
      </c>
      <c r="F51" s="30">
        <v>66320</v>
      </c>
      <c r="G51" s="14">
        <f t="shared" si="7"/>
        <v>31.249852750618448</v>
      </c>
    </row>
    <row r="52" spans="1:7" ht="12.75">
      <c r="A52" s="56" t="s">
        <v>96</v>
      </c>
      <c r="B52" s="30">
        <v>27830</v>
      </c>
      <c r="C52" s="14">
        <f t="shared" si="6"/>
        <v>5.922662750856584</v>
      </c>
      <c r="E52" s="18" t="s">
        <v>121</v>
      </c>
      <c r="F52" s="30">
        <v>43530</v>
      </c>
      <c r="G52" s="14">
        <f t="shared" si="7"/>
        <v>20.51124985275062</v>
      </c>
    </row>
    <row r="53" spans="1:7" ht="12.75">
      <c r="A53" s="56" t="s">
        <v>97</v>
      </c>
      <c r="B53" s="33">
        <v>3.9</v>
      </c>
      <c r="C53" s="14" t="s">
        <v>195</v>
      </c>
      <c r="E53" s="18" t="s">
        <v>122</v>
      </c>
      <c r="F53" s="30">
        <v>23675</v>
      </c>
      <c r="G53" s="14">
        <f t="shared" si="7"/>
        <v>11.155613146424786</v>
      </c>
    </row>
    <row r="54" spans="1:7" ht="12.75">
      <c r="A54" s="6"/>
      <c r="B54" s="30"/>
      <c r="C54" s="14" t="s">
        <v>318</v>
      </c>
      <c r="E54" s="18" t="s">
        <v>123</v>
      </c>
      <c r="F54" s="30">
        <v>7610</v>
      </c>
      <c r="G54" s="14">
        <f t="shared" si="7"/>
        <v>3.5858169395688537</v>
      </c>
    </row>
    <row r="55" spans="1:7" ht="12.75">
      <c r="A55" s="5" t="s">
        <v>134</v>
      </c>
      <c r="B55" s="30"/>
      <c r="C55" s="14" t="s">
        <v>318</v>
      </c>
      <c r="E55" s="55" t="s">
        <v>124</v>
      </c>
      <c r="F55" s="49">
        <v>6865</v>
      </c>
      <c r="G55" s="48">
        <f t="shared" si="7"/>
        <v>3.2347744139474615</v>
      </c>
    </row>
    <row r="56" spans="1:7" ht="12.75">
      <c r="A56" s="6" t="s">
        <v>98</v>
      </c>
      <c r="B56" s="30">
        <v>101705</v>
      </c>
      <c r="C56" s="14">
        <f>B56*100/B$9</f>
        <v>21.644427419183213</v>
      </c>
      <c r="E56" s="18" t="s">
        <v>125</v>
      </c>
      <c r="F56" s="30">
        <v>641</v>
      </c>
      <c r="G56" s="14" t="s">
        <v>195</v>
      </c>
    </row>
    <row r="57" spans="1:7" ht="12.75">
      <c r="A57" s="6" t="s">
        <v>99</v>
      </c>
      <c r="B57" s="30">
        <v>155020</v>
      </c>
      <c r="C57" s="14">
        <f>B57*100/B$9</f>
        <v>32.99069995105237</v>
      </c>
      <c r="E57" s="18"/>
      <c r="F57" s="30"/>
      <c r="G57" s="14" t="s">
        <v>318</v>
      </c>
    </row>
    <row r="58" spans="1:7" ht="12.75">
      <c r="A58" s="6" t="s">
        <v>100</v>
      </c>
      <c r="B58" s="30">
        <v>152545</v>
      </c>
      <c r="C58" s="14">
        <f>B58*100/B$9</f>
        <v>32.46398093170742</v>
      </c>
      <c r="E58" s="21" t="s">
        <v>266</v>
      </c>
      <c r="F58" s="30"/>
      <c r="G58" s="14" t="s">
        <v>318</v>
      </c>
    </row>
    <row r="59" spans="1:7" ht="12.75">
      <c r="A59" s="6" t="s">
        <v>101</v>
      </c>
      <c r="B59" s="30">
        <v>60625</v>
      </c>
      <c r="C59" s="14">
        <f>B59*100/B$9</f>
        <v>12.901955776883952</v>
      </c>
      <c r="E59" s="21" t="s">
        <v>267</v>
      </c>
      <c r="F59" s="30"/>
      <c r="G59" s="14" t="s">
        <v>318</v>
      </c>
    </row>
    <row r="60" spans="1:7" ht="12.75">
      <c r="A60" s="6"/>
      <c r="B60" s="30"/>
      <c r="C60" s="14" t="s">
        <v>318</v>
      </c>
      <c r="E60" s="18" t="s">
        <v>259</v>
      </c>
      <c r="F60" s="30">
        <v>40990</v>
      </c>
      <c r="G60" s="14">
        <f aca="true" t="shared" si="8" ref="G60:G66">F60*100/F$46</f>
        <v>19.314406879491106</v>
      </c>
    </row>
    <row r="61" spans="1:7" ht="12.75">
      <c r="A61" s="5" t="s">
        <v>281</v>
      </c>
      <c r="B61" s="30"/>
      <c r="C61" s="14" t="s">
        <v>318</v>
      </c>
      <c r="E61" s="18" t="s">
        <v>260</v>
      </c>
      <c r="F61" s="30">
        <v>27175</v>
      </c>
      <c r="G61" s="14">
        <f t="shared" si="8"/>
        <v>12.804806219813877</v>
      </c>
    </row>
    <row r="62" spans="1:7" ht="12.75">
      <c r="A62" s="56" t="s">
        <v>102</v>
      </c>
      <c r="B62" s="49">
        <v>297970</v>
      </c>
      <c r="C62" s="14">
        <f aca="true" t="shared" si="9" ref="C62:C70">B62*100/B$9</f>
        <v>63.412713613824515</v>
      </c>
      <c r="E62" s="18" t="s">
        <v>261</v>
      </c>
      <c r="F62" s="30">
        <v>21985</v>
      </c>
      <c r="G62" s="14">
        <f t="shared" si="8"/>
        <v>10.359288490988337</v>
      </c>
    </row>
    <row r="63" spans="1:7" ht="12.75">
      <c r="A63" s="56" t="s">
        <v>282</v>
      </c>
      <c r="B63" s="49">
        <v>11395</v>
      </c>
      <c r="C63" s="14">
        <f t="shared" si="9"/>
        <v>2.425035646640703</v>
      </c>
      <c r="E63" s="18" t="s">
        <v>262</v>
      </c>
      <c r="F63" s="30">
        <v>21880</v>
      </c>
      <c r="G63" s="14">
        <f t="shared" si="8"/>
        <v>10.309812698786665</v>
      </c>
    </row>
    <row r="64" spans="1:7" ht="12.75">
      <c r="A64" s="6" t="s">
        <v>103</v>
      </c>
      <c r="B64" s="30">
        <v>122050</v>
      </c>
      <c r="C64" s="14">
        <f t="shared" si="9"/>
        <v>25.974164166081422</v>
      </c>
      <c r="E64" s="18" t="s">
        <v>263</v>
      </c>
      <c r="F64" s="30">
        <v>15545</v>
      </c>
      <c r="G64" s="14">
        <f t="shared" si="8"/>
        <v>7.324773235952409</v>
      </c>
    </row>
    <row r="65" spans="1:7" ht="12.75">
      <c r="A65" s="6" t="s">
        <v>283</v>
      </c>
      <c r="B65" s="30">
        <v>30030</v>
      </c>
      <c r="C65" s="14">
        <f t="shared" si="9"/>
        <v>6.390857434718764</v>
      </c>
      <c r="E65" s="18" t="s">
        <v>264</v>
      </c>
      <c r="F65" s="30">
        <v>67260</v>
      </c>
      <c r="G65" s="14">
        <f t="shared" si="8"/>
        <v>31.69277889032866</v>
      </c>
    </row>
    <row r="66" spans="1:7" ht="12.75">
      <c r="A66" s="6" t="s">
        <v>104</v>
      </c>
      <c r="B66" s="30">
        <v>150</v>
      </c>
      <c r="C66" s="14" t="s">
        <v>361</v>
      </c>
      <c r="E66" s="55" t="s">
        <v>126</v>
      </c>
      <c r="F66" s="30">
        <v>17390</v>
      </c>
      <c r="G66" s="14">
        <f t="shared" si="8"/>
        <v>8.194133584638944</v>
      </c>
    </row>
    <row r="67" spans="1:7" ht="12.75">
      <c r="A67" s="6" t="s">
        <v>105</v>
      </c>
      <c r="B67" s="30">
        <v>440</v>
      </c>
      <c r="C67" s="14">
        <f t="shared" si="9"/>
        <v>0.09363893677243611</v>
      </c>
      <c r="E67" s="18"/>
      <c r="F67" s="30"/>
      <c r="G67" s="14"/>
    </row>
    <row r="68" spans="1:7" ht="12.75">
      <c r="A68" s="6" t="s">
        <v>106</v>
      </c>
      <c r="B68" s="30">
        <v>180</v>
      </c>
      <c r="C68" s="14" t="s">
        <v>361</v>
      </c>
      <c r="E68" s="18"/>
      <c r="F68" s="30"/>
      <c r="G68" s="14"/>
    </row>
    <row r="69" spans="1:7" ht="12.75">
      <c r="A69" s="6" t="s">
        <v>107</v>
      </c>
      <c r="B69" s="30">
        <v>1390</v>
      </c>
      <c r="C69" s="14">
        <f t="shared" si="9"/>
        <v>0.2958139138947413</v>
      </c>
      <c r="E69" s="18"/>
      <c r="F69" s="30"/>
      <c r="G69" s="14"/>
    </row>
    <row r="70" spans="1:7" ht="12.75">
      <c r="A70" s="6" t="s">
        <v>108</v>
      </c>
      <c r="B70" s="30">
        <v>6285</v>
      </c>
      <c r="C70" s="14">
        <f t="shared" si="9"/>
        <v>1.3375470854880929</v>
      </c>
      <c r="E70" s="18"/>
      <c r="F70" s="30"/>
      <c r="G70" s="14"/>
    </row>
    <row r="71" spans="1:7" ht="12.75">
      <c r="A71" s="6"/>
      <c r="B71" s="30"/>
      <c r="C71" s="14" t="s">
        <v>318</v>
      </c>
      <c r="E71" s="21"/>
      <c r="F71" s="30"/>
      <c r="G71" s="14"/>
    </row>
    <row r="72" spans="1:7" ht="12.75">
      <c r="A72" s="5" t="s">
        <v>284</v>
      </c>
      <c r="B72" s="30"/>
      <c r="C72" s="14" t="s">
        <v>318</v>
      </c>
      <c r="E72" s="18"/>
      <c r="F72" s="30"/>
      <c r="G72" s="14"/>
    </row>
    <row r="73" spans="1:7" ht="12.75">
      <c r="A73" s="6" t="s">
        <v>321</v>
      </c>
      <c r="B73" s="30">
        <v>6025</v>
      </c>
      <c r="C73" s="14">
        <f>B73*100/B$9</f>
        <v>1.282214986486199</v>
      </c>
      <c r="E73" s="18"/>
      <c r="F73" s="30"/>
      <c r="G73" s="14"/>
    </row>
    <row r="74" spans="1:7" ht="12.75">
      <c r="A74" s="6" t="s">
        <v>322</v>
      </c>
      <c r="B74" s="30">
        <v>6635</v>
      </c>
      <c r="C74" s="14">
        <f>B74*100/B$9</f>
        <v>1.412032603375258</v>
      </c>
      <c r="E74" s="18"/>
      <c r="F74" s="30"/>
      <c r="G74" s="14"/>
    </row>
    <row r="75" spans="1:7" ht="13.5" thickBot="1">
      <c r="A75" s="15" t="s">
        <v>133</v>
      </c>
      <c r="B75" s="31">
        <v>4565</v>
      </c>
      <c r="C75" s="32">
        <f>B75*100/B$9</f>
        <v>0.9715039690140246</v>
      </c>
      <c r="D75" s="20"/>
      <c r="E75" s="19"/>
      <c r="F75" s="31"/>
      <c r="G75" s="32"/>
    </row>
    <row r="76" ht="13.5" thickTop="1"/>
    <row r="77" ht="12.75">
      <c r="A77" t="s">
        <v>196</v>
      </c>
    </row>
    <row r="78" ht="12.75">
      <c r="A78" t="s">
        <v>197</v>
      </c>
    </row>
    <row r="79" ht="12.75">
      <c r="A79" t="s">
        <v>295</v>
      </c>
    </row>
    <row r="80" ht="14.25">
      <c r="A80" s="27" t="s">
        <v>358</v>
      </c>
    </row>
    <row r="81" ht="14.25">
      <c r="A81" s="27" t="s">
        <v>357</v>
      </c>
    </row>
    <row r="82" ht="14.25">
      <c r="A82" s="27" t="s">
        <v>359</v>
      </c>
    </row>
    <row r="83" ht="12.75">
      <c r="A83" t="s">
        <v>198</v>
      </c>
    </row>
  </sheetData>
  <printOptions/>
  <pageMargins left="0.6" right="0.53" top="0.53" bottom="0.53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China</dc:title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2005-02-25T17:45:03Z</dcterms:modified>
  <cp:category/>
  <cp:version/>
  <cp:contentType/>
  <cp:contentStatus/>
</cp:coreProperties>
</file>