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Switzerland" sheetId="1" r:id="rId1"/>
    <sheet name="FBP2-Switzerland" sheetId="2" r:id="rId2"/>
    <sheet name="FBP3-Switzerland" sheetId="3" r:id="rId3"/>
  </sheets>
  <definedNames>
    <definedName name="_xlnm.Print_Area" localSheetId="0">'FBP1-Switzerland'!$A$2:$G$89</definedName>
    <definedName name="_xlnm.Print_Area" localSheetId="1">'FBP2-Switzerland'!$A$2:$G$85</definedName>
    <definedName name="_xlnm.Print_Area" localSheetId="2">'FBP3-Switzerland'!$A$2:$G$82</definedName>
  </definedNames>
  <calcPr fullCalcOnLoad="1"/>
</workbook>
</file>

<file path=xl/sharedStrings.xml><?xml version="1.0" encoding="utf-8"?>
<sst xmlns="http://schemas.openxmlformats.org/spreadsheetml/2006/main" count="479" uniqueCount="362">
  <si>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</si>
  <si>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</si>
  <si>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</si>
  <si>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</si>
  <si>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</si>
  <si>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</si>
  <si>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</si>
  <si>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</si>
  <si>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</si>
  <si>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</si>
  <si>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</si>
  <si>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</si>
  <si>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</si>
  <si>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</si>
  <si>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</si>
  <si>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</si>
  <si>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</si>
  <si>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</si>
  <si>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</si>
  <si>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</si>
  <si>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</si>
  <si>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</si>
  <si>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</si>
  <si>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</si>
  <si>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</si>
  <si>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</si>
  <si>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</si>
  <si>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</si>
  <si>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</si>
  <si>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</si>
  <si>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</si>
  <si>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</si>
  <si>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</si>
  <si>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</si>
  <si>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</si>
  <si>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</si>
  <si>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</si>
  <si>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</si>
  <si>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</si>
  <si>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</si>
  <si>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</si>
  <si>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</si>
  <si>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</si>
  <si>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</si>
  <si>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</si>
  <si>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</si>
  <si>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</si>
  <si>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</si>
  <si>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</si>
  <si>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</si>
  <si>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</si>
  <si>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</si>
  <si>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</si>
  <si>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</si>
  <si>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</si>
  <si>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</si>
  <si>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</si>
  <si>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</si>
  <si>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</si>
  <si>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</si>
  <si>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</si>
  <si>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</si>
  <si>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</si>
  <si>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</si>
  <si>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</si>
  <si>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</si>
  <si>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</si>
  <si>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</si>
  <si>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</si>
  <si>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</si>
  <si>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</si>
  <si>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</si>
  <si>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</si>
  <si>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</si>
  <si>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</si>
  <si>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</si>
  <si>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</si>
  <si>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</si>
  <si>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</si>
  <si>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</si>
  <si>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</si>
  <si>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</si>
  <si>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</si>
  <si>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</si>
  <si>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</si>
  <si>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</si>
  <si>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</si>
  <si>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</si>
  <si>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</si>
  <si>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</si>
  <si>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</si>
  <si>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</si>
  <si>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</si>
  <si>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</si>
  <si>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</si>
  <si>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</si>
  <si>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</si>
  <si>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</si>
  <si>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</si>
  <si>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</si>
  <si>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</si>
  <si>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</si>
  <si>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</si>
  <si>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</si>
  <si>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</si>
  <si>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</si>
  <si>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</si>
  <si>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</si>
  <si>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</si>
  <si>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</si>
  <si>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</si>
  <si>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</si>
  <si>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</si>
  <si>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</si>
  <si>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</si>
  <si>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</si>
  <si>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</si>
  <si>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</si>
  <si>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</si>
  <si>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</si>
  <si>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</si>
  <si>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</si>
  <si>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</si>
  <si>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</si>
  <si>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</si>
  <si>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</si>
  <si>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</si>
  <si>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</si>
  <si>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</si>
  <si>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</si>
  <si>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</si>
  <si>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</si>
  <si>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</si>
  <si>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</si>
  <si>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</si>
  <si>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</si>
  <si>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</si>
  <si>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</si>
  <si>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</si>
  <si>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</si>
  <si>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</si>
  <si>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</si>
  <si>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</si>
  <si>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</si>
  <si>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</si>
  <si>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</si>
  <si>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</si>
  <si>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</si>
  <si>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</si>
  <si>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</si>
  <si>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</si>
  <si>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</si>
  <si>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</si>
  <si>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</si>
  <si>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</si>
  <si>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</si>
  <si>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</si>
  <si>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</si>
  <si>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</si>
  <si>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</si>
  <si>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</si>
  <si>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</si>
  <si>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</si>
  <si>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</si>
  <si>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</si>
  <si>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</si>
  <si>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</si>
  <si>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</si>
  <si>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</si>
  <si>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</si>
  <si>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</si>
  <si>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</si>
  <si>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</si>
  <si>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</si>
  <si>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</si>
  <si>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</si>
  <si>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</si>
  <si>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</si>
  <si>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</si>
  <si>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</si>
  <si>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</si>
  <si>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</si>
  <si>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</si>
  <si>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</si>
  <si>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</si>
  <si>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</si>
  <si>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</si>
  <si>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</si>
  <si>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</si>
  <si>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</si>
  <si>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</si>
  <si>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</si>
  <si>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</si>
  <si>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</si>
  <si>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</si>
  <si>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</si>
  <si>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</si>
  <si>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</si>
  <si>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</si>
  <si>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</si>
  <si>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</si>
  <si>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</si>
  <si>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</si>
  <si>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</si>
  <si>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</si>
  <si>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</si>
  <si>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</si>
  <si>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</si>
  <si>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</si>
  <si>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</si>
  <si>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</si>
  <si>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</si>
  <si>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</si>
  <si>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</si>
  <si>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</si>
  <si>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</si>
  <si>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</si>
  <si>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</si>
  <si>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</si>
  <si>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</si>
  <si>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</si>
  <si>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</si>
  <si>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</si>
  <si>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</si>
  <si>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</si>
  <si>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</si>
  <si>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</si>
  <si>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</si>
  <si>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</si>
  <si>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</si>
  <si>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</si>
  <si>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</si>
  <si>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</si>
  <si>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</si>
  <si>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</si>
  <si>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</si>
  <si>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</si>
  <si>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</si>
  <si>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</si>
  <si>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</si>
  <si>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</si>
  <si>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</si>
  <si>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</si>
  <si>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</si>
  <si>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</si>
  <si>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</si>
  <si>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</si>
  <si>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</si>
  <si>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</si>
  <si>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</si>
  <si>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</si>
  <si>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</si>
  <si>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</si>
  <si>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</si>
  <si>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</si>
  <si>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</si>
  <si>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</si>
  <si>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</si>
  <si>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</si>
  <si>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</si>
  <si>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</si>
  <si>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</si>
  <si>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</si>
  <si>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</si>
  <si>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</si>
  <si>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</si>
  <si>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</si>
  <si>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</si>
  <si>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</si>
  <si>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</si>
  <si>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</si>
  <si>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</si>
  <si>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</si>
  <si>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</si>
  <si>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</si>
  <si>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</si>
  <si>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</si>
  <si>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</si>
  <si>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</si>
  <si>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</si>
  <si>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</si>
  <si>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</si>
  <si>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</si>
  <si>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</si>
  <si>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</si>
  <si>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</si>
  <si>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</si>
  <si>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</si>
  <si>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</si>
  <si>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</si>
  <si>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</si>
  <si>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</si>
  <si>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</si>
  <si>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</si>
  <si>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</si>
  <si>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</si>
  <si>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</si>
  <si>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</si>
  <si>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</si>
  <si>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</si>
  <si>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</si>
  <si>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</si>
  <si>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</si>
  <si>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</si>
  <si>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</si>
  <si>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</si>
  <si>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</si>
  <si>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</si>
  <si>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</si>
  <si>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</si>
  <si>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</si>
  <si>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</si>
  <si>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</si>
  <si>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</si>
  <si>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</si>
  <si>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</si>
  <si>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</si>
  <si>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</si>
  <si>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</si>
  <si>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</si>
  <si>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</si>
  <si>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</si>
  <si>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</si>
  <si>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</si>
  <si>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</si>
  <si>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</si>
  <si>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</si>
  <si>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</si>
  <si>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</si>
  <si>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</si>
  <si>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</si>
  <si>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</si>
  <si>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</si>
  <si>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</si>
  <si>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</si>
  <si>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</si>
  <si>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</si>
  <si>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</si>
  <si>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</si>
  <si>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</si>
  <si>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</si>
  <si>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</si>
  <si>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</si>
  <si>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</si>
  <si>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</si>
  <si>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</si>
  <si>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</si>
  <si>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</si>
  <si>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</si>
  <si>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</si>
  <si>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</si>
  <si>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</si>
  <si>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</si>
  <si>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</si>
  <si>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</si>
  <si>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</si>
  <si>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</si>
  <si>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</si>
  <si>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Switzerland to a U.S. citizen parent are considered native and are not included in this table.</t>
    </r>
  </si>
  <si>
    <r>
      <t>Population Universe:  People Born in Switzerland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</si>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</sst>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Alignment="1" applyProtection="1">
      <alignment/>
      <protection locked="0"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43105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43105</v>
      </c>
      <c r="G10" s="21">
        <f>F10*100/F$10</f>
        <v>100</v>
      </c>
    </row>
    <row r="11" spans="1:7" ht="12.75">
      <c r="A11" s="22" t="s">
        <v>142</v>
      </c>
      <c r="B11" s="23">
        <v>21215</v>
      </c>
      <c r="C11" s="24">
        <f aca="true" t="shared" si="0" ref="C11:C18">B11*100/B$9</f>
        <v>49.21702818698527</v>
      </c>
      <c r="E11" s="8" t="s">
        <v>348</v>
      </c>
      <c r="F11" s="23">
        <v>21310</v>
      </c>
      <c r="G11" s="24">
        <f>F11*100/F$10</f>
        <v>49.43742025287089</v>
      </c>
    </row>
    <row r="12" spans="1:7" ht="12.75">
      <c r="A12" s="22" t="s">
        <v>324</v>
      </c>
      <c r="B12" s="23">
        <v>1200</v>
      </c>
      <c r="C12" s="24">
        <f t="shared" si="0"/>
        <v>2.783899779607934</v>
      </c>
      <c r="E12" s="8" t="s">
        <v>349</v>
      </c>
      <c r="F12" s="23">
        <v>21795</v>
      </c>
      <c r="G12" s="24">
        <f>F12*100/F$10</f>
        <v>50.56257974712911</v>
      </c>
    </row>
    <row r="13" spans="1:7" ht="12.75">
      <c r="A13" s="22" t="s">
        <v>143</v>
      </c>
      <c r="B13" s="23">
        <v>2070</v>
      </c>
      <c r="C13" s="24">
        <f t="shared" si="0"/>
        <v>4.802227119823686</v>
      </c>
      <c r="F13" s="23"/>
      <c r="G13" s="24"/>
    </row>
    <row r="14" spans="1:7" ht="12.75">
      <c r="A14" s="22" t="s">
        <v>303</v>
      </c>
      <c r="B14" s="23">
        <v>17945</v>
      </c>
      <c r="C14" s="24">
        <f t="shared" si="0"/>
        <v>41.63090128755365</v>
      </c>
      <c r="E14" s="8" t="s">
        <v>350</v>
      </c>
      <c r="F14" s="23">
        <v>690</v>
      </c>
      <c r="G14" s="24">
        <f aca="true" t="shared" si="1" ref="G14:G26">F14*100/F$10</f>
        <v>1.600742373274562</v>
      </c>
    </row>
    <row r="15" spans="1:7" ht="12.75">
      <c r="A15" s="22" t="s">
        <v>144</v>
      </c>
      <c r="B15" s="23">
        <v>21895</v>
      </c>
      <c r="C15" s="24">
        <f t="shared" si="0"/>
        <v>50.79457139542976</v>
      </c>
      <c r="E15" s="8" t="s">
        <v>351</v>
      </c>
      <c r="F15" s="23">
        <v>945</v>
      </c>
      <c r="G15" s="24">
        <f t="shared" si="1"/>
        <v>2.192321076441248</v>
      </c>
    </row>
    <row r="16" spans="1:7" ht="12.75">
      <c r="A16" s="22" t="s">
        <v>325</v>
      </c>
      <c r="B16" s="23">
        <v>14245</v>
      </c>
      <c r="C16" s="24">
        <f t="shared" si="0"/>
        <v>33.047210300429185</v>
      </c>
      <c r="E16" s="8" t="s">
        <v>352</v>
      </c>
      <c r="F16" s="23">
        <v>835</v>
      </c>
      <c r="G16" s="24">
        <f t="shared" si="1"/>
        <v>1.9371302633105207</v>
      </c>
    </row>
    <row r="17" spans="1:7" ht="12.75">
      <c r="A17" s="22" t="s">
        <v>143</v>
      </c>
      <c r="B17" s="23">
        <v>3325</v>
      </c>
      <c r="C17" s="24">
        <f t="shared" si="0"/>
        <v>7.713722305996984</v>
      </c>
      <c r="E17" s="8" t="s">
        <v>353</v>
      </c>
      <c r="F17" s="23">
        <v>1020</v>
      </c>
      <c r="G17" s="24">
        <f t="shared" si="1"/>
        <v>2.366314812666744</v>
      </c>
    </row>
    <row r="18" spans="1:7" ht="12.75">
      <c r="A18" s="22" t="s">
        <v>304</v>
      </c>
      <c r="B18" s="23">
        <v>4320</v>
      </c>
      <c r="C18" s="24">
        <f t="shared" si="0"/>
        <v>10.022039206588563</v>
      </c>
      <c r="E18" s="8" t="s">
        <v>0</v>
      </c>
      <c r="F18" s="23">
        <v>1640</v>
      </c>
      <c r="G18" s="24">
        <f t="shared" si="1"/>
        <v>3.8046630321308434</v>
      </c>
    </row>
    <row r="19" spans="1:7" ht="12.75">
      <c r="A19" s="22"/>
      <c r="B19" s="23"/>
      <c r="C19" s="24"/>
      <c r="E19" s="8" t="s">
        <v>1</v>
      </c>
      <c r="F19" s="23">
        <v>7130</v>
      </c>
      <c r="G19" s="24">
        <f t="shared" si="1"/>
        <v>16.54100452383714</v>
      </c>
    </row>
    <row r="20" spans="1:7" ht="12.75">
      <c r="A20" s="61" t="s">
        <v>145</v>
      </c>
      <c r="B20" s="23"/>
      <c r="C20" s="24"/>
      <c r="E20" s="8" t="s">
        <v>2</v>
      </c>
      <c r="F20" s="23">
        <v>7425</v>
      </c>
      <c r="G20" s="24">
        <f t="shared" si="1"/>
        <v>17.22537988632409</v>
      </c>
    </row>
    <row r="21" spans="1:7" ht="12.75">
      <c r="A21" s="62" t="s">
        <v>326</v>
      </c>
      <c r="B21" s="23">
        <v>42435</v>
      </c>
      <c r="C21" s="24">
        <f aca="true" t="shared" si="2" ref="C21:C28">B21*100/B$9</f>
        <v>98.44565595638556</v>
      </c>
      <c r="E21" s="8" t="s">
        <v>3</v>
      </c>
      <c r="F21" s="23">
        <v>5315</v>
      </c>
      <c r="G21" s="24">
        <f t="shared" si="1"/>
        <v>12.330356107180142</v>
      </c>
    </row>
    <row r="22" spans="1:7" ht="12.75">
      <c r="A22" s="62" t="s">
        <v>328</v>
      </c>
      <c r="B22" s="23">
        <v>41785</v>
      </c>
      <c r="C22" s="24">
        <f t="shared" si="2"/>
        <v>96.93771024243128</v>
      </c>
      <c r="E22" s="8" t="s">
        <v>4</v>
      </c>
      <c r="F22" s="23">
        <v>3080</v>
      </c>
      <c r="G22" s="24">
        <f t="shared" si="1"/>
        <v>7.145342767660364</v>
      </c>
    </row>
    <row r="23" spans="1:7" ht="12.75">
      <c r="A23" s="62" t="s">
        <v>146</v>
      </c>
      <c r="B23" s="23">
        <v>165</v>
      </c>
      <c r="C23" s="24">
        <f t="shared" si="2"/>
        <v>0.38278621969609095</v>
      </c>
      <c r="E23" s="8" t="s">
        <v>5</v>
      </c>
      <c r="F23" s="23">
        <v>3040</v>
      </c>
      <c r="G23" s="24">
        <f t="shared" si="1"/>
        <v>7.0525461083401</v>
      </c>
    </row>
    <row r="24" spans="1:7" ht="12.75">
      <c r="A24" s="62" t="s">
        <v>147</v>
      </c>
      <c r="B24" s="23">
        <v>4</v>
      </c>
      <c r="C24" s="24" t="s">
        <v>360</v>
      </c>
      <c r="E24" s="8" t="s">
        <v>6</v>
      </c>
      <c r="F24" s="23">
        <v>6550</v>
      </c>
      <c r="G24" s="24">
        <f t="shared" si="1"/>
        <v>15.195452963693308</v>
      </c>
    </row>
    <row r="25" spans="1:7" ht="12.75">
      <c r="A25" s="62" t="s">
        <v>329</v>
      </c>
      <c r="B25" s="23">
        <v>385</v>
      </c>
      <c r="C25" s="24">
        <f t="shared" si="2"/>
        <v>0.8931678459575455</v>
      </c>
      <c r="E25" s="8" t="s">
        <v>7</v>
      </c>
      <c r="F25" s="23">
        <v>3680</v>
      </c>
      <c r="G25" s="24">
        <f t="shared" si="1"/>
        <v>8.53729265746433</v>
      </c>
    </row>
    <row r="26" spans="1:7" ht="12.75">
      <c r="A26" s="62" t="s">
        <v>148</v>
      </c>
      <c r="B26" s="23">
        <v>4</v>
      </c>
      <c r="C26" s="24" t="s">
        <v>360</v>
      </c>
      <c r="E26" s="8" t="s">
        <v>139</v>
      </c>
      <c r="F26" s="23">
        <v>1750</v>
      </c>
      <c r="G26" s="24">
        <f t="shared" si="1"/>
        <v>4.0598538452615704</v>
      </c>
    </row>
    <row r="27" spans="1:7" ht="12.75">
      <c r="A27" s="62" t="s">
        <v>330</v>
      </c>
      <c r="B27" s="23">
        <v>90</v>
      </c>
      <c r="C27" s="24">
        <f t="shared" si="2"/>
        <v>0.20879248347059506</v>
      </c>
      <c r="F27" s="23"/>
      <c r="G27" s="24"/>
    </row>
    <row r="28" spans="1:7" ht="12.75">
      <c r="A28" s="62" t="s">
        <v>331</v>
      </c>
      <c r="B28" s="23">
        <v>670</v>
      </c>
      <c r="C28" s="24">
        <f t="shared" si="2"/>
        <v>1.5543440436144298</v>
      </c>
      <c r="E28" s="8" t="s">
        <v>140</v>
      </c>
      <c r="F28" s="34">
        <v>48.6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8" t="s">
        <v>8</v>
      </c>
      <c r="F30" s="23">
        <v>40020</v>
      </c>
      <c r="G30" s="24">
        <f aca="true" t="shared" si="3" ref="G30:G37">F30*100/F$10</f>
        <v>92.8430576499246</v>
      </c>
    </row>
    <row r="31" spans="1:7" ht="12.75">
      <c r="A31" s="62" t="s">
        <v>149</v>
      </c>
      <c r="B31" s="23">
        <v>485</v>
      </c>
      <c r="C31" s="24">
        <f>B31*100/B$9</f>
        <v>1.1251594942582066</v>
      </c>
      <c r="E31" s="8" t="s">
        <v>9</v>
      </c>
      <c r="F31" s="23">
        <v>19785</v>
      </c>
      <c r="G31" s="24">
        <f t="shared" si="3"/>
        <v>45.899547616285815</v>
      </c>
    </row>
    <row r="32" spans="1:7" ht="12.75">
      <c r="A32" s="62" t="s">
        <v>151</v>
      </c>
      <c r="B32" s="23">
        <v>42620</v>
      </c>
      <c r="C32" s="24">
        <f>B32*100/B$9</f>
        <v>98.87484050574179</v>
      </c>
      <c r="E32" s="8" t="s">
        <v>10</v>
      </c>
      <c r="F32" s="23">
        <v>20235</v>
      </c>
      <c r="G32" s="24">
        <f t="shared" si="3"/>
        <v>46.94351003363879</v>
      </c>
    </row>
    <row r="33" spans="1:7" ht="12.75">
      <c r="A33" s="62" t="s">
        <v>332</v>
      </c>
      <c r="B33" s="23">
        <v>41370</v>
      </c>
      <c r="C33" s="24">
        <f>B33*100/B$9</f>
        <v>95.97494490198353</v>
      </c>
      <c r="E33" s="8" t="s">
        <v>11</v>
      </c>
      <c r="F33" s="23">
        <v>39310</v>
      </c>
      <c r="G33" s="24">
        <f t="shared" si="3"/>
        <v>91.19591694698991</v>
      </c>
    </row>
    <row r="34" spans="1:7" ht="12.75">
      <c r="A34" s="22"/>
      <c r="B34" s="23"/>
      <c r="C34" s="24"/>
      <c r="E34" s="8" t="s">
        <v>13</v>
      </c>
      <c r="F34" s="23">
        <v>13760</v>
      </c>
      <c r="G34" s="24">
        <f t="shared" si="3"/>
        <v>31.92205080617098</v>
      </c>
    </row>
    <row r="35" spans="1:7" ht="12.75">
      <c r="A35" s="63" t="s">
        <v>152</v>
      </c>
      <c r="B35" s="23"/>
      <c r="C35" s="24"/>
      <c r="E35" s="8" t="s">
        <v>14</v>
      </c>
      <c r="F35" s="23">
        <v>11980</v>
      </c>
      <c r="G35" s="24">
        <f t="shared" si="3"/>
        <v>27.792599466419208</v>
      </c>
    </row>
    <row r="36" spans="1:7" ht="12.75">
      <c r="A36" s="63" t="s">
        <v>175</v>
      </c>
      <c r="B36" s="18">
        <v>42415</v>
      </c>
      <c r="C36" s="19">
        <f aca="true" t="shared" si="4" ref="C36:C45">B36*100/B$36</f>
        <v>100</v>
      </c>
      <c r="E36" s="8" t="s">
        <v>12</v>
      </c>
      <c r="F36" s="23">
        <v>5060</v>
      </c>
      <c r="G36" s="24">
        <f t="shared" si="3"/>
        <v>11.738777404013456</v>
      </c>
    </row>
    <row r="37" spans="1:7" ht="12.75">
      <c r="A37" s="64" t="s">
        <v>333</v>
      </c>
      <c r="B37" s="23">
        <v>11840</v>
      </c>
      <c r="C37" s="24">
        <f t="shared" si="4"/>
        <v>27.914652835081927</v>
      </c>
      <c r="E37" s="8" t="s">
        <v>10</v>
      </c>
      <c r="F37" s="23">
        <v>6925</v>
      </c>
      <c r="G37" s="24">
        <f t="shared" si="3"/>
        <v>16.065421644820788</v>
      </c>
    </row>
    <row r="38" spans="1:7" ht="12.75">
      <c r="A38" s="64" t="s">
        <v>153</v>
      </c>
      <c r="B38" s="23">
        <v>30570</v>
      </c>
      <c r="C38" s="24">
        <f t="shared" si="4"/>
        <v>72.07355888247082</v>
      </c>
      <c r="F38" s="23"/>
      <c r="G38" s="24"/>
    </row>
    <row r="39" spans="1:7" ht="12.75">
      <c r="A39" s="64" t="s">
        <v>176</v>
      </c>
      <c r="B39" s="23">
        <v>6400</v>
      </c>
      <c r="C39" s="24">
        <f t="shared" si="4"/>
        <v>15.089001532476718</v>
      </c>
      <c r="E39" s="47" t="s">
        <v>171</v>
      </c>
      <c r="F39" s="23"/>
      <c r="G39" s="24"/>
    </row>
    <row r="40" spans="1:7" ht="12.75">
      <c r="A40" s="64" t="s">
        <v>154</v>
      </c>
      <c r="B40" s="23">
        <v>845</v>
      </c>
      <c r="C40" s="24">
        <f t="shared" si="4"/>
        <v>1.9922197335848166</v>
      </c>
      <c r="E40" s="47" t="s">
        <v>191</v>
      </c>
      <c r="F40" s="18">
        <v>40630</v>
      </c>
      <c r="G40" s="19">
        <f>F40*100/F$40</f>
        <v>100</v>
      </c>
    </row>
    <row r="41" spans="1:7" ht="12.75">
      <c r="A41" s="64" t="s">
        <v>176</v>
      </c>
      <c r="B41" s="65">
        <v>175</v>
      </c>
      <c r="C41" s="24">
        <f t="shared" si="4"/>
        <v>0.4125898856536603</v>
      </c>
      <c r="E41" s="8" t="s">
        <v>15</v>
      </c>
      <c r="F41" s="23">
        <v>7680</v>
      </c>
      <c r="G41" s="24">
        <f aca="true" t="shared" si="5" ref="G41:G47">F41*100/F$40</f>
        <v>18.902288949052423</v>
      </c>
    </row>
    <row r="42" spans="1:7" ht="12.75">
      <c r="A42" s="64" t="s">
        <v>155</v>
      </c>
      <c r="B42" s="23">
        <v>29145</v>
      </c>
      <c r="C42" s="24">
        <f t="shared" si="4"/>
        <v>68.71389838500531</v>
      </c>
      <c r="E42" s="8" t="s">
        <v>127</v>
      </c>
      <c r="F42" s="23">
        <v>25435</v>
      </c>
      <c r="G42" s="24">
        <f t="shared" si="5"/>
        <v>62.60152596603495</v>
      </c>
    </row>
    <row r="43" spans="1:7" ht="12.75">
      <c r="A43" s="64" t="s">
        <v>176</v>
      </c>
      <c r="B43" s="23">
        <v>6125</v>
      </c>
      <c r="C43" s="24">
        <f t="shared" si="4"/>
        <v>14.440645997878109</v>
      </c>
      <c r="E43" s="8" t="s">
        <v>16</v>
      </c>
      <c r="F43" s="23">
        <v>475</v>
      </c>
      <c r="G43" s="24">
        <f t="shared" si="5"/>
        <v>1.1690868816145705</v>
      </c>
    </row>
    <row r="44" spans="1:7" ht="12.75">
      <c r="A44" s="64" t="s">
        <v>156</v>
      </c>
      <c r="B44" s="23">
        <v>305</v>
      </c>
      <c r="C44" s="24">
        <f t="shared" si="4"/>
        <v>0.7190852292820936</v>
      </c>
      <c r="E44" s="8" t="s">
        <v>17</v>
      </c>
      <c r="F44" s="23">
        <v>3805</v>
      </c>
      <c r="G44" s="24">
        <f t="shared" si="5"/>
        <v>9.36500123061777</v>
      </c>
    </row>
    <row r="45" spans="1:7" ht="12.75">
      <c r="A45" s="64" t="s">
        <v>176</v>
      </c>
      <c r="B45" s="23">
        <v>65</v>
      </c>
      <c r="C45" s="24">
        <f t="shared" si="4"/>
        <v>0.15324767181421667</v>
      </c>
      <c r="E45" s="8" t="s">
        <v>18</v>
      </c>
      <c r="F45" s="23">
        <v>3085</v>
      </c>
      <c r="G45" s="24">
        <f t="shared" si="5"/>
        <v>7.592911641644105</v>
      </c>
    </row>
    <row r="46" spans="1:7" ht="12.75">
      <c r="A46" s="22"/>
      <c r="B46" s="23"/>
      <c r="C46" s="24"/>
      <c r="E46" s="8" t="s">
        <v>19</v>
      </c>
      <c r="F46" s="23">
        <v>3230</v>
      </c>
      <c r="G46" s="24">
        <f t="shared" si="5"/>
        <v>7.949790794979079</v>
      </c>
    </row>
    <row r="47" spans="1:7" ht="12.75">
      <c r="A47" s="66" t="s">
        <v>157</v>
      </c>
      <c r="B47" s="23"/>
      <c r="C47" s="24"/>
      <c r="E47" s="8" t="s">
        <v>18</v>
      </c>
      <c r="F47" s="23">
        <v>1735</v>
      </c>
      <c r="G47" s="24">
        <f t="shared" si="5"/>
        <v>4.270243662318484</v>
      </c>
    </row>
    <row r="48" spans="1:7" ht="12.75">
      <c r="A48" s="66" t="s">
        <v>335</v>
      </c>
      <c r="B48" s="18">
        <v>43105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42190</v>
      </c>
      <c r="C49" s="24">
        <f t="shared" si="6"/>
        <v>97.87727641804895</v>
      </c>
      <c r="E49" s="47" t="s">
        <v>172</v>
      </c>
      <c r="F49" s="23"/>
      <c r="G49" s="24"/>
    </row>
    <row r="50" spans="1:7" ht="12.75">
      <c r="A50" s="62" t="s">
        <v>336</v>
      </c>
      <c r="B50" s="23">
        <v>22450</v>
      </c>
      <c r="C50" s="24">
        <f t="shared" si="6"/>
        <v>52.082125043498436</v>
      </c>
      <c r="E50" s="47" t="s">
        <v>173</v>
      </c>
      <c r="F50" s="23"/>
      <c r="G50" s="24"/>
    </row>
    <row r="51" spans="1:7" ht="12.75">
      <c r="A51" s="62" t="s">
        <v>337</v>
      </c>
      <c r="B51" s="23">
        <v>12720</v>
      </c>
      <c r="C51" s="24">
        <f t="shared" si="6"/>
        <v>29.5093376638441</v>
      </c>
      <c r="E51" s="47" t="s">
        <v>192</v>
      </c>
      <c r="F51" s="18">
        <v>380</v>
      </c>
      <c r="G51" s="19">
        <f>F51*100/F51</f>
        <v>100</v>
      </c>
    </row>
    <row r="52" spans="1:7" ht="12.75">
      <c r="A52" s="62" t="s">
        <v>338</v>
      </c>
      <c r="B52" s="23">
        <v>3230</v>
      </c>
      <c r="C52" s="24">
        <f t="shared" si="6"/>
        <v>7.493330240111356</v>
      </c>
      <c r="E52" s="8" t="s">
        <v>174</v>
      </c>
      <c r="F52" s="23">
        <v>65</v>
      </c>
      <c r="G52" s="24">
        <f>F52*100/F51</f>
        <v>17.105263157894736</v>
      </c>
    </row>
    <row r="53" spans="1:7" ht="12.75">
      <c r="A53" s="62" t="s">
        <v>158</v>
      </c>
      <c r="B53" s="23">
        <v>2750</v>
      </c>
      <c r="C53" s="24">
        <f t="shared" si="6"/>
        <v>6.379770328268182</v>
      </c>
      <c r="F53" s="23"/>
      <c r="G53" s="24"/>
    </row>
    <row r="54" spans="1:7" ht="12.75">
      <c r="A54" s="62" t="s">
        <v>339</v>
      </c>
      <c r="B54" s="23">
        <v>810</v>
      </c>
      <c r="C54" s="24">
        <f t="shared" si="6"/>
        <v>1.8791323512353555</v>
      </c>
      <c r="E54" s="47" t="s">
        <v>177</v>
      </c>
      <c r="F54" s="23"/>
      <c r="G54" s="24"/>
    </row>
    <row r="55" spans="1:7" ht="12.75">
      <c r="A55" s="62" t="s">
        <v>159</v>
      </c>
      <c r="B55" s="23">
        <v>50</v>
      </c>
      <c r="C55" s="24">
        <f t="shared" si="6"/>
        <v>0.11599582415033059</v>
      </c>
      <c r="E55" s="47" t="s">
        <v>178</v>
      </c>
      <c r="F55" s="23"/>
      <c r="G55" s="24"/>
    </row>
    <row r="56" spans="1:7" ht="12.75">
      <c r="A56" s="62" t="s">
        <v>340</v>
      </c>
      <c r="B56" s="23">
        <v>2980</v>
      </c>
      <c r="C56" s="24">
        <f t="shared" si="6"/>
        <v>6.913351119359703</v>
      </c>
      <c r="E56" s="47" t="s">
        <v>179</v>
      </c>
      <c r="F56" s="18">
        <v>6485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1010</v>
      </c>
      <c r="C57" s="24">
        <f t="shared" si="6"/>
        <v>2.3431156478366777</v>
      </c>
      <c r="E57" s="8" t="s">
        <v>20</v>
      </c>
      <c r="F57" s="23">
        <v>295</v>
      </c>
      <c r="G57" s="24">
        <f t="shared" si="7"/>
        <v>4.548959136468774</v>
      </c>
    </row>
    <row r="58" spans="1:7" ht="12.75">
      <c r="A58" s="62" t="s">
        <v>341</v>
      </c>
      <c r="B58" s="23">
        <v>910</v>
      </c>
      <c r="C58" s="24">
        <f t="shared" si="6"/>
        <v>2.1111239995360167</v>
      </c>
      <c r="E58" s="8" t="s">
        <v>21</v>
      </c>
      <c r="F58" s="23">
        <v>265</v>
      </c>
      <c r="G58" s="24">
        <f t="shared" si="7"/>
        <v>4.086353122590594</v>
      </c>
    </row>
    <row r="59" spans="1:7" ht="12.75">
      <c r="A59" s="62" t="s">
        <v>161</v>
      </c>
      <c r="B59" s="23">
        <v>330</v>
      </c>
      <c r="C59" s="24">
        <f t="shared" si="6"/>
        <v>0.7655724393921819</v>
      </c>
      <c r="E59" s="8" t="s">
        <v>180</v>
      </c>
      <c r="F59" s="23">
        <v>1395</v>
      </c>
      <c r="G59" s="24">
        <f t="shared" si="7"/>
        <v>21.51117964533539</v>
      </c>
    </row>
    <row r="60" spans="1:7" ht="12.75">
      <c r="A60" s="62" t="s">
        <v>162</v>
      </c>
      <c r="B60" s="23">
        <v>580</v>
      </c>
      <c r="C60" s="24">
        <f>B60*100/B$9</f>
        <v>1.3455515601438348</v>
      </c>
      <c r="E60" s="8" t="s">
        <v>22</v>
      </c>
      <c r="F60" s="23">
        <v>955</v>
      </c>
      <c r="G60" s="24">
        <f t="shared" si="7"/>
        <v>14.726291441788744</v>
      </c>
    </row>
    <row r="61" spans="1:7" ht="12.75">
      <c r="A61" s="62"/>
      <c r="B61" s="23"/>
      <c r="C61" s="24"/>
      <c r="E61" s="8" t="s">
        <v>181</v>
      </c>
      <c r="F61" s="23">
        <v>3580</v>
      </c>
      <c r="G61" s="24">
        <f t="shared" si="7"/>
        <v>55.20431765612953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22455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12985</v>
      </c>
      <c r="C64" s="24">
        <f t="shared" si="8"/>
        <v>57.82676464039189</v>
      </c>
      <c r="E64" s="47" t="s">
        <v>193</v>
      </c>
      <c r="F64" s="18">
        <v>37970</v>
      </c>
      <c r="G64" s="19">
        <f>F64*100/F$64</f>
        <v>100</v>
      </c>
    </row>
    <row r="65" spans="1:7" ht="12.75">
      <c r="A65" s="62" t="s">
        <v>165</v>
      </c>
      <c r="B65" s="23">
        <v>4740</v>
      </c>
      <c r="C65" s="24">
        <f t="shared" si="8"/>
        <v>21.108884435537743</v>
      </c>
      <c r="E65" s="8" t="s">
        <v>23</v>
      </c>
      <c r="F65" s="23">
        <v>1310</v>
      </c>
      <c r="G65" s="24">
        <f aca="true" t="shared" si="9" ref="G65:G71">F65*100/F$64</f>
        <v>3.450092178035291</v>
      </c>
    </row>
    <row r="66" spans="1:7" ht="12.75">
      <c r="A66" s="62" t="s">
        <v>166</v>
      </c>
      <c r="B66" s="23">
        <v>11670</v>
      </c>
      <c r="C66" s="24">
        <f t="shared" si="8"/>
        <v>51.97060788243153</v>
      </c>
      <c r="E66" s="8" t="s">
        <v>183</v>
      </c>
      <c r="F66" s="23">
        <v>2310</v>
      </c>
      <c r="G66" s="24">
        <f t="shared" si="9"/>
        <v>6.083750329207269</v>
      </c>
    </row>
    <row r="67" spans="1:7" ht="12.75">
      <c r="A67" s="62" t="s">
        <v>165</v>
      </c>
      <c r="B67" s="23">
        <v>4165</v>
      </c>
      <c r="C67" s="24">
        <f t="shared" si="8"/>
        <v>18.548207526163438</v>
      </c>
      <c r="E67" s="8" t="s">
        <v>184</v>
      </c>
      <c r="F67" s="23">
        <v>6525</v>
      </c>
      <c r="G67" s="24">
        <f t="shared" si="9"/>
        <v>17.184619436397156</v>
      </c>
    </row>
    <row r="68" spans="1:7" ht="12.75">
      <c r="A68" s="62" t="s">
        <v>167</v>
      </c>
      <c r="B68" s="23">
        <v>945</v>
      </c>
      <c r="C68" s="24">
        <f t="shared" si="8"/>
        <v>4.208416833667335</v>
      </c>
      <c r="E68" s="8" t="s">
        <v>24</v>
      </c>
      <c r="F68" s="23">
        <v>6630</v>
      </c>
      <c r="G68" s="24">
        <f t="shared" si="9"/>
        <v>17.461153542270214</v>
      </c>
    </row>
    <row r="69" spans="1:7" ht="12.75">
      <c r="A69" s="62" t="s">
        <v>165</v>
      </c>
      <c r="B69" s="23">
        <v>430</v>
      </c>
      <c r="C69" s="24">
        <f t="shared" si="8"/>
        <v>1.9149409930973058</v>
      </c>
      <c r="E69" s="8" t="s">
        <v>25</v>
      </c>
      <c r="F69" s="23">
        <v>3460</v>
      </c>
      <c r="G69" s="24">
        <f t="shared" si="9"/>
        <v>9.112457203055044</v>
      </c>
    </row>
    <row r="70" spans="1:7" ht="12.75">
      <c r="A70" s="62" t="s">
        <v>168</v>
      </c>
      <c r="B70" s="23">
        <v>9470</v>
      </c>
      <c r="C70" s="24">
        <f t="shared" si="8"/>
        <v>42.17323535960811</v>
      </c>
      <c r="E70" s="8" t="s">
        <v>26</v>
      </c>
      <c r="F70" s="23">
        <v>8550</v>
      </c>
      <c r="G70" s="24">
        <f t="shared" si="9"/>
        <v>22.51777719252041</v>
      </c>
    </row>
    <row r="71" spans="1:7" ht="12.75">
      <c r="A71" s="62" t="s">
        <v>169</v>
      </c>
      <c r="B71" s="23">
        <v>7990</v>
      </c>
      <c r="C71" s="24">
        <f t="shared" si="8"/>
        <v>35.58227566243598</v>
      </c>
      <c r="E71" s="8" t="s">
        <v>185</v>
      </c>
      <c r="F71" s="23">
        <v>9195</v>
      </c>
      <c r="G71" s="24">
        <f t="shared" si="9"/>
        <v>24.216486700026337</v>
      </c>
    </row>
    <row r="72" spans="1:7" ht="12.75">
      <c r="A72" s="62" t="s">
        <v>170</v>
      </c>
      <c r="B72" s="23">
        <v>3520</v>
      </c>
      <c r="C72" s="24">
        <f t="shared" si="8"/>
        <v>15.675796036517479</v>
      </c>
      <c r="F72" s="23"/>
      <c r="G72" s="24"/>
    </row>
    <row r="73" spans="1:7" ht="12.75">
      <c r="A73" s="22"/>
      <c r="B73" s="30"/>
      <c r="C73" s="31"/>
      <c r="E73" s="8" t="s">
        <v>186</v>
      </c>
      <c r="F73" s="30" t="s">
        <v>195</v>
      </c>
      <c r="G73" s="67">
        <f>SUM(F67:F71)*100/F64</f>
        <v>90.49249407426916</v>
      </c>
    </row>
    <row r="74" spans="1:7" ht="12.75">
      <c r="A74" s="17" t="s">
        <v>188</v>
      </c>
      <c r="B74" s="23"/>
      <c r="C74" s="24"/>
      <c r="E74" s="8" t="s">
        <v>187</v>
      </c>
      <c r="F74" s="30" t="s">
        <v>195</v>
      </c>
      <c r="G74" s="67">
        <f>(F70+F71)*100/F64</f>
        <v>46.73426389254675</v>
      </c>
    </row>
    <row r="75" spans="1:7" ht="12.75">
      <c r="A75" s="17" t="s">
        <v>194</v>
      </c>
      <c r="B75" s="18">
        <v>42415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21370</v>
      </c>
      <c r="C76" s="24">
        <f aca="true" t="shared" si="10" ref="C76:C82">B76*100/B$36</f>
        <v>50.38311917953554</v>
      </c>
      <c r="E76" s="20" t="s">
        <v>221</v>
      </c>
      <c r="F76" s="23"/>
      <c r="G76" s="24"/>
    </row>
    <row r="77" spans="1:7" ht="12.75">
      <c r="A77" s="22" t="s">
        <v>189</v>
      </c>
      <c r="B77" s="23">
        <v>11400</v>
      </c>
      <c r="C77" s="24">
        <f t="shared" si="10"/>
        <v>26.877283979724155</v>
      </c>
      <c r="E77" s="20" t="s">
        <v>249</v>
      </c>
      <c r="F77" s="18">
        <v>40020</v>
      </c>
      <c r="G77" s="19">
        <f>F77*100/F$77</f>
        <v>100</v>
      </c>
    </row>
    <row r="78" spans="1:7" ht="12.75">
      <c r="A78" s="22" t="s">
        <v>343</v>
      </c>
      <c r="B78" s="23">
        <v>5845</v>
      </c>
      <c r="C78" s="24">
        <f t="shared" si="10"/>
        <v>13.780502180832253</v>
      </c>
      <c r="E78" s="25" t="s">
        <v>27</v>
      </c>
      <c r="F78" s="23">
        <v>2030</v>
      </c>
      <c r="G78" s="24">
        <f>F78*100/F$77</f>
        <v>5.072463768115942</v>
      </c>
    </row>
    <row r="79" spans="1:7" ht="12.75">
      <c r="A79" s="22" t="s">
        <v>344</v>
      </c>
      <c r="B79" s="23">
        <v>5555</v>
      </c>
      <c r="C79" s="24">
        <f t="shared" si="10"/>
        <v>13.096781798891902</v>
      </c>
      <c r="E79" s="25"/>
      <c r="F79" s="23"/>
      <c r="G79" s="24"/>
    </row>
    <row r="80" spans="1:7" ht="12.75">
      <c r="A80" s="22" t="s">
        <v>345</v>
      </c>
      <c r="B80" s="23">
        <v>2615</v>
      </c>
      <c r="C80" s="24">
        <f t="shared" si="10"/>
        <v>6.165271719910409</v>
      </c>
      <c r="E80" s="25"/>
      <c r="F80" s="23"/>
      <c r="G80" s="24"/>
    </row>
    <row r="81" spans="1:7" ht="12.75">
      <c r="A81" s="22" t="s">
        <v>346</v>
      </c>
      <c r="B81" s="23">
        <v>2940</v>
      </c>
      <c r="C81" s="24">
        <f t="shared" si="10"/>
        <v>6.931510078981493</v>
      </c>
      <c r="E81" s="25"/>
      <c r="F81" s="23"/>
      <c r="G81" s="24"/>
    </row>
    <row r="82" spans="1:7" ht="13.5" thickBot="1">
      <c r="A82" s="36" t="s">
        <v>347</v>
      </c>
      <c r="B82" s="37">
        <v>9645</v>
      </c>
      <c r="C82" s="38">
        <f t="shared" si="10"/>
        <v>22.739596840740305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8" t="s">
        <v>197</v>
      </c>
    </row>
    <row r="86" ht="12.75">
      <c r="A86" s="8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8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40500</v>
      </c>
      <c r="C10" s="19">
        <f>B10*100/B$10</f>
        <v>100</v>
      </c>
      <c r="E10" s="47" t="s">
        <v>248</v>
      </c>
      <c r="F10" s="18">
        <v>20695</v>
      </c>
      <c r="G10" s="19">
        <f>F10*100/F$10</f>
        <v>100</v>
      </c>
    </row>
    <row r="11" spans="1:7" ht="12.75">
      <c r="A11" s="48" t="s">
        <v>28</v>
      </c>
      <c r="B11" s="23">
        <v>21760</v>
      </c>
      <c r="C11" s="24">
        <f>B11*100/B$10</f>
        <v>53.72839506172839</v>
      </c>
      <c r="E11" s="10" t="s">
        <v>54</v>
      </c>
      <c r="F11" s="29">
        <v>13550</v>
      </c>
      <c r="G11" s="35">
        <f aca="true" t="shared" si="0" ref="G11:G16">F11*100/F$10</f>
        <v>65.47475235564146</v>
      </c>
    </row>
    <row r="12" spans="1:7" ht="12.75">
      <c r="A12" s="48" t="s">
        <v>200</v>
      </c>
      <c r="B12" s="23">
        <v>21760</v>
      </c>
      <c r="C12" s="24">
        <f>B12*100/B$10</f>
        <v>53.72839506172839</v>
      </c>
      <c r="E12" s="8" t="s">
        <v>55</v>
      </c>
      <c r="F12" s="23">
        <v>1505</v>
      </c>
      <c r="G12" s="24">
        <f t="shared" si="0"/>
        <v>7.272287992268664</v>
      </c>
    </row>
    <row r="13" spans="1:7" ht="12.75">
      <c r="A13" s="48" t="s">
        <v>29</v>
      </c>
      <c r="B13" s="23">
        <v>21125</v>
      </c>
      <c r="C13" s="24">
        <f>B13*100/B$10</f>
        <v>52.160493827160494</v>
      </c>
      <c r="E13" s="10" t="s">
        <v>287</v>
      </c>
      <c r="F13" s="29">
        <v>2015</v>
      </c>
      <c r="G13" s="35">
        <f t="shared" si="0"/>
        <v>9.736651365064025</v>
      </c>
    </row>
    <row r="14" spans="1:7" ht="12.75">
      <c r="A14" s="48" t="s">
        <v>30</v>
      </c>
      <c r="B14" s="23">
        <v>635</v>
      </c>
      <c r="C14" s="24">
        <f>B14*100/B$10</f>
        <v>1.5679012345679013</v>
      </c>
      <c r="E14" s="8" t="s">
        <v>56</v>
      </c>
      <c r="F14" s="23">
        <v>1215</v>
      </c>
      <c r="G14" s="24">
        <f t="shared" si="0"/>
        <v>5.870983329306596</v>
      </c>
    </row>
    <row r="15" spans="1:7" ht="12.75">
      <c r="A15" s="48" t="s">
        <v>201</v>
      </c>
      <c r="B15" s="23" t="s">
        <v>195</v>
      </c>
      <c r="C15" s="24">
        <f>B14*100/B12</f>
        <v>2.9181985294117645</v>
      </c>
      <c r="E15" s="8" t="s">
        <v>57</v>
      </c>
      <c r="F15" s="23">
        <v>640</v>
      </c>
      <c r="G15" s="24">
        <f t="shared" si="0"/>
        <v>3.0925344286059433</v>
      </c>
    </row>
    <row r="16" spans="1:7" ht="12.75">
      <c r="A16" s="48" t="s">
        <v>31</v>
      </c>
      <c r="B16" s="23" t="s">
        <v>360</v>
      </c>
      <c r="C16" s="24" t="s">
        <v>360</v>
      </c>
      <c r="E16" s="8" t="s">
        <v>58</v>
      </c>
      <c r="F16" s="23">
        <v>1765</v>
      </c>
      <c r="G16" s="24">
        <f t="shared" si="0"/>
        <v>8.528630103889828</v>
      </c>
    </row>
    <row r="17" spans="1:7" ht="12.75">
      <c r="A17" s="48" t="s">
        <v>32</v>
      </c>
      <c r="B17" s="23">
        <v>18740</v>
      </c>
      <c r="C17" s="24">
        <f>B17*100/B$10</f>
        <v>46.27160493827161</v>
      </c>
      <c r="E17" s="8" t="s">
        <v>302</v>
      </c>
      <c r="F17" s="34">
        <v>26.8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20505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8600</v>
      </c>
      <c r="C20" s="24">
        <f>B20*100/B$19</f>
        <v>41.94099000243843</v>
      </c>
      <c r="E20" s="47" t="s">
        <v>314</v>
      </c>
      <c r="F20" s="18">
        <v>22455</v>
      </c>
      <c r="G20" s="19">
        <f>F20*100/F$20</f>
        <v>100</v>
      </c>
    </row>
    <row r="21" spans="1:7" ht="12.75">
      <c r="A21" s="48" t="s">
        <v>200</v>
      </c>
      <c r="B21" s="23">
        <v>8600</v>
      </c>
      <c r="C21" s="24">
        <f>B21*100/B$19</f>
        <v>41.94099000243843</v>
      </c>
      <c r="E21" s="8" t="s">
        <v>225</v>
      </c>
      <c r="F21" s="23">
        <v>1965</v>
      </c>
      <c r="G21" s="24">
        <f aca="true" t="shared" si="1" ref="G21:G30">F21*100/F$20</f>
        <v>8.750835003340013</v>
      </c>
    </row>
    <row r="22" spans="1:7" ht="12.75">
      <c r="A22" s="48" t="s">
        <v>34</v>
      </c>
      <c r="B22" s="23">
        <v>8375</v>
      </c>
      <c r="C22" s="24">
        <f>B22*100/B$19</f>
        <v>40.84369665935138</v>
      </c>
      <c r="E22" s="8" t="s">
        <v>226</v>
      </c>
      <c r="F22" s="23">
        <v>1220</v>
      </c>
      <c r="G22" s="24">
        <f t="shared" si="1"/>
        <v>5.433088399020263</v>
      </c>
    </row>
    <row r="23" spans="1:7" ht="12.75">
      <c r="A23" s="48"/>
      <c r="B23" s="23"/>
      <c r="C23" s="24"/>
      <c r="E23" s="8" t="s">
        <v>227</v>
      </c>
      <c r="F23" s="23">
        <v>2385</v>
      </c>
      <c r="G23" s="24">
        <f t="shared" si="1"/>
        <v>10.62124248496994</v>
      </c>
    </row>
    <row r="24" spans="1:7" ht="12.75">
      <c r="A24" s="45" t="s">
        <v>243</v>
      </c>
      <c r="B24" s="18">
        <v>935</v>
      </c>
      <c r="C24" s="19">
        <f>B24*100/B$24</f>
        <v>100</v>
      </c>
      <c r="E24" s="8" t="s">
        <v>228</v>
      </c>
      <c r="F24" s="23">
        <v>2240</v>
      </c>
      <c r="G24" s="24">
        <f t="shared" si="1"/>
        <v>9.975506568692941</v>
      </c>
    </row>
    <row r="25" spans="1:7" ht="12.75">
      <c r="A25" s="48" t="s">
        <v>35</v>
      </c>
      <c r="B25" s="23">
        <v>145</v>
      </c>
      <c r="C25" s="24">
        <f>B25*100/B$24</f>
        <v>15.508021390374331</v>
      </c>
      <c r="E25" s="8" t="s">
        <v>229</v>
      </c>
      <c r="F25" s="23">
        <v>2805</v>
      </c>
      <c r="G25" s="24">
        <f t="shared" si="1"/>
        <v>12.491649966599866</v>
      </c>
    </row>
    <row r="26" spans="1:7" ht="12.75">
      <c r="A26" s="48"/>
      <c r="B26" s="23"/>
      <c r="C26" s="24"/>
      <c r="E26" s="8" t="s">
        <v>230</v>
      </c>
      <c r="F26" s="23">
        <v>3920</v>
      </c>
      <c r="G26" s="24">
        <f t="shared" si="1"/>
        <v>17.457136495212648</v>
      </c>
    </row>
    <row r="27" spans="1:7" ht="12.75">
      <c r="A27" s="45" t="s">
        <v>202</v>
      </c>
      <c r="B27" s="23"/>
      <c r="C27" s="24"/>
      <c r="E27" s="8" t="s">
        <v>231</v>
      </c>
      <c r="F27" s="23">
        <v>2725</v>
      </c>
      <c r="G27" s="24">
        <f t="shared" si="1"/>
        <v>12.135381874860833</v>
      </c>
    </row>
    <row r="28" spans="1:7" ht="12.75">
      <c r="A28" s="45" t="s">
        <v>244</v>
      </c>
      <c r="B28" s="18">
        <v>21125</v>
      </c>
      <c r="C28" s="19">
        <f>B28*100/B$28</f>
        <v>100</v>
      </c>
      <c r="E28" s="8" t="s">
        <v>232</v>
      </c>
      <c r="F28" s="23">
        <v>2705</v>
      </c>
      <c r="G28" s="24">
        <f t="shared" si="1"/>
        <v>12.046314851926075</v>
      </c>
    </row>
    <row r="29" spans="1:7" ht="12.75">
      <c r="A29" s="45" t="s">
        <v>203</v>
      </c>
      <c r="B29" s="23"/>
      <c r="C29" s="24"/>
      <c r="E29" s="8" t="s">
        <v>233</v>
      </c>
      <c r="F29" s="23">
        <v>1065</v>
      </c>
      <c r="G29" s="24">
        <f t="shared" si="1"/>
        <v>4.742818971275885</v>
      </c>
    </row>
    <row r="30" spans="1:7" ht="12.75">
      <c r="A30" s="48" t="s">
        <v>204</v>
      </c>
      <c r="B30" s="23">
        <v>12445</v>
      </c>
      <c r="C30" s="24">
        <f>B30*100/B$28</f>
        <v>58.9112426035503</v>
      </c>
      <c r="E30" s="8" t="s">
        <v>234</v>
      </c>
      <c r="F30" s="23">
        <v>1425</v>
      </c>
      <c r="G30" s="24">
        <f t="shared" si="1"/>
        <v>6.346025384101536</v>
      </c>
    </row>
    <row r="31" spans="1:7" ht="12.75">
      <c r="A31" s="48" t="s">
        <v>205</v>
      </c>
      <c r="B31" s="23">
        <v>2230</v>
      </c>
      <c r="C31" s="24">
        <f>B31*100/B$28</f>
        <v>10.55621301775148</v>
      </c>
      <c r="E31" s="8" t="s">
        <v>132</v>
      </c>
      <c r="F31" s="23">
        <v>52099</v>
      </c>
      <c r="G31" s="24" t="s">
        <v>195</v>
      </c>
    </row>
    <row r="32" spans="1:7" ht="12.75">
      <c r="A32" s="48" t="s">
        <v>206</v>
      </c>
      <c r="B32" s="23">
        <v>4315</v>
      </c>
      <c r="C32" s="24">
        <f>B32*100/B$28</f>
        <v>20.42603550295858</v>
      </c>
      <c r="F32" s="23"/>
      <c r="G32" s="24"/>
    </row>
    <row r="33" spans="1:7" ht="12.75">
      <c r="A33" s="48" t="s">
        <v>36</v>
      </c>
      <c r="B33" s="23">
        <v>45</v>
      </c>
      <c r="C33" s="24">
        <f>B33*100/B$28</f>
        <v>0.21301775147928995</v>
      </c>
      <c r="E33" s="8" t="s">
        <v>59</v>
      </c>
      <c r="F33" s="23">
        <v>16125</v>
      </c>
      <c r="G33" s="24">
        <f>F33*100/F$20</f>
        <v>71.81028724114897</v>
      </c>
    </row>
    <row r="34" spans="1:7" ht="12.75">
      <c r="A34" s="48" t="s">
        <v>207</v>
      </c>
      <c r="B34" s="23"/>
      <c r="C34" s="24"/>
      <c r="E34" s="8" t="s">
        <v>296</v>
      </c>
      <c r="F34" s="23">
        <v>78107</v>
      </c>
      <c r="G34" s="24" t="s">
        <v>195</v>
      </c>
    </row>
    <row r="35" spans="1:7" ht="12.75">
      <c r="A35" s="48" t="s">
        <v>208</v>
      </c>
      <c r="B35" s="23">
        <v>865</v>
      </c>
      <c r="C35" s="24">
        <f>B35*100/B$28</f>
        <v>4.094674556213017</v>
      </c>
      <c r="E35" s="8" t="s">
        <v>130</v>
      </c>
      <c r="F35" s="23">
        <v>7680</v>
      </c>
      <c r="G35" s="24">
        <f>F35*100/F$20</f>
        <v>34.20173680694723</v>
      </c>
    </row>
    <row r="36" spans="1:7" ht="12.75">
      <c r="A36" s="48" t="s">
        <v>209</v>
      </c>
      <c r="B36" s="23"/>
      <c r="C36" s="24"/>
      <c r="E36" s="8" t="s">
        <v>297</v>
      </c>
      <c r="F36" s="23">
        <v>12857</v>
      </c>
      <c r="G36" s="24" t="s">
        <v>195</v>
      </c>
    </row>
    <row r="37" spans="1:7" ht="12.75">
      <c r="A37" s="48" t="s">
        <v>37</v>
      </c>
      <c r="B37" s="23">
        <v>1225</v>
      </c>
      <c r="C37" s="24">
        <f>B37*100/B$28</f>
        <v>5.798816568047338</v>
      </c>
      <c r="E37" s="8" t="s">
        <v>131</v>
      </c>
      <c r="F37" s="23">
        <v>415</v>
      </c>
      <c r="G37" s="24">
        <f>F37*100/F$20</f>
        <v>1.848140725896237</v>
      </c>
    </row>
    <row r="38" spans="1:7" ht="12.75">
      <c r="A38" s="48"/>
      <c r="B38" s="23"/>
      <c r="C38" s="24"/>
      <c r="E38" s="8" t="s">
        <v>298</v>
      </c>
      <c r="F38" s="23">
        <v>6359</v>
      </c>
      <c r="G38" s="24" t="s">
        <v>195</v>
      </c>
    </row>
    <row r="39" spans="1:7" ht="12.75">
      <c r="A39" s="45" t="s">
        <v>210</v>
      </c>
      <c r="B39" s="23"/>
      <c r="C39" s="24"/>
      <c r="E39" s="8" t="s">
        <v>235</v>
      </c>
      <c r="F39" s="23">
        <v>205</v>
      </c>
      <c r="G39" s="24">
        <f>F39*100/F$20</f>
        <v>0.9129369850812736</v>
      </c>
    </row>
    <row r="40" spans="1:7" ht="12.75">
      <c r="A40" s="48" t="s">
        <v>211</v>
      </c>
      <c r="B40" s="23">
        <v>315</v>
      </c>
      <c r="C40" s="24">
        <f aca="true" t="shared" si="2" ref="C40:C46">B40*100/B$28</f>
        <v>1.4911242603550297</v>
      </c>
      <c r="E40" s="8" t="s">
        <v>299</v>
      </c>
      <c r="F40" s="23">
        <v>4228</v>
      </c>
      <c r="G40" s="24" t="s">
        <v>195</v>
      </c>
    </row>
    <row r="41" spans="1:7" ht="12.75">
      <c r="A41" s="48" t="s">
        <v>38</v>
      </c>
      <c r="B41" s="23">
        <v>685</v>
      </c>
      <c r="C41" s="24">
        <f t="shared" si="2"/>
        <v>3.242603550295858</v>
      </c>
      <c r="E41" s="8" t="s">
        <v>236</v>
      </c>
      <c r="F41" s="23">
        <v>4155</v>
      </c>
      <c r="G41" s="24">
        <f>F41*100/F$20</f>
        <v>18.50367401469606</v>
      </c>
    </row>
    <row r="42" spans="1:7" ht="12.75">
      <c r="A42" s="48" t="s">
        <v>39</v>
      </c>
      <c r="B42" s="23">
        <v>3315</v>
      </c>
      <c r="C42" s="24">
        <f t="shared" si="2"/>
        <v>15.692307692307692</v>
      </c>
      <c r="E42" s="8" t="s">
        <v>300</v>
      </c>
      <c r="F42" s="23">
        <v>23713</v>
      </c>
      <c r="G42" s="24" t="s">
        <v>195</v>
      </c>
    </row>
    <row r="43" spans="1:7" ht="12.75">
      <c r="A43" s="48" t="s">
        <v>40</v>
      </c>
      <c r="B43" s="23">
        <v>1125</v>
      </c>
      <c r="C43" s="24">
        <f t="shared" si="2"/>
        <v>5.325443786982248</v>
      </c>
      <c r="F43" s="23"/>
      <c r="G43" s="24"/>
    </row>
    <row r="44" spans="1:7" ht="14.25">
      <c r="A44" s="48" t="s">
        <v>41</v>
      </c>
      <c r="B44" s="23">
        <v>1375</v>
      </c>
      <c r="C44" s="24">
        <f t="shared" si="2"/>
        <v>6.508875739644971</v>
      </c>
      <c r="E44" s="47" t="s">
        <v>315</v>
      </c>
      <c r="F44" s="18">
        <v>12985</v>
      </c>
      <c r="G44" s="19">
        <f>F44*100/F$44</f>
        <v>100</v>
      </c>
    </row>
    <row r="45" spans="1:7" ht="12.75">
      <c r="A45" s="48" t="s">
        <v>212</v>
      </c>
      <c r="B45" s="23">
        <v>725</v>
      </c>
      <c r="C45" s="24">
        <f t="shared" si="2"/>
        <v>3.4319526627218937</v>
      </c>
      <c r="E45" s="8" t="s">
        <v>225</v>
      </c>
      <c r="F45" s="23">
        <v>440</v>
      </c>
      <c r="G45" s="24">
        <f aca="true" t="shared" si="3" ref="G45:G54">F45*100/F$44</f>
        <v>3.3885252214093184</v>
      </c>
    </row>
    <row r="46" spans="1:7" ht="12.75">
      <c r="A46" s="48" t="s">
        <v>42</v>
      </c>
      <c r="B46" s="23">
        <v>760</v>
      </c>
      <c r="C46" s="24">
        <f t="shared" si="2"/>
        <v>3.5976331360946747</v>
      </c>
      <c r="E46" s="8" t="s">
        <v>226</v>
      </c>
      <c r="F46" s="23">
        <v>255</v>
      </c>
      <c r="G46" s="24">
        <f t="shared" si="3"/>
        <v>1.9638043896804005</v>
      </c>
    </row>
    <row r="47" spans="1:7" ht="12.75">
      <c r="A47" s="48" t="s">
        <v>213</v>
      </c>
      <c r="B47" s="23"/>
      <c r="C47" s="24"/>
      <c r="E47" s="8" t="s">
        <v>227</v>
      </c>
      <c r="F47" s="23">
        <v>870</v>
      </c>
      <c r="G47" s="24">
        <f t="shared" si="3"/>
        <v>6.7000385059684255</v>
      </c>
    </row>
    <row r="48" spans="1:7" ht="12.75">
      <c r="A48" s="48" t="s">
        <v>43</v>
      </c>
      <c r="B48" s="23">
        <v>1790</v>
      </c>
      <c r="C48" s="24">
        <f>B48*100/B$28</f>
        <v>8.47337278106509</v>
      </c>
      <c r="E48" s="8" t="s">
        <v>228</v>
      </c>
      <c r="F48" s="23">
        <v>1145</v>
      </c>
      <c r="G48" s="24">
        <f t="shared" si="3"/>
        <v>8.81786676934925</v>
      </c>
    </row>
    <row r="49" spans="1:7" ht="12.75">
      <c r="A49" s="48" t="s">
        <v>214</v>
      </c>
      <c r="B49" s="23"/>
      <c r="C49" s="24"/>
      <c r="E49" s="8" t="s">
        <v>229</v>
      </c>
      <c r="F49" s="23">
        <v>1535</v>
      </c>
      <c r="G49" s="24">
        <f t="shared" si="3"/>
        <v>11.821332306507509</v>
      </c>
    </row>
    <row r="50" spans="1:7" ht="12.75">
      <c r="A50" s="48" t="s">
        <v>285</v>
      </c>
      <c r="B50" s="23">
        <v>3200</v>
      </c>
      <c r="C50" s="24">
        <f>B50*100/B$28</f>
        <v>15.14792899408284</v>
      </c>
      <c r="E50" s="8" t="s">
        <v>230</v>
      </c>
      <c r="F50" s="23">
        <v>2550</v>
      </c>
      <c r="G50" s="24">
        <f t="shared" si="3"/>
        <v>19.638043896804003</v>
      </c>
    </row>
    <row r="51" spans="1:7" ht="12.75">
      <c r="A51" s="48" t="s">
        <v>286</v>
      </c>
      <c r="B51" s="23">
        <v>4175</v>
      </c>
      <c r="C51" s="24">
        <f>B51*100/B$28</f>
        <v>19.763313609467456</v>
      </c>
      <c r="E51" s="8" t="s">
        <v>231</v>
      </c>
      <c r="F51" s="23">
        <v>2035</v>
      </c>
      <c r="G51" s="24">
        <f t="shared" si="3"/>
        <v>15.671929149018098</v>
      </c>
    </row>
    <row r="52" spans="1:7" ht="12.75">
      <c r="A52" s="48" t="s">
        <v>215</v>
      </c>
      <c r="B52" s="23"/>
      <c r="C52" s="24"/>
      <c r="E52" s="8" t="s">
        <v>232</v>
      </c>
      <c r="F52" s="23">
        <v>2160</v>
      </c>
      <c r="G52" s="24">
        <f t="shared" si="3"/>
        <v>16.634578359645744</v>
      </c>
    </row>
    <row r="53" spans="1:7" ht="12.75">
      <c r="A53" s="48" t="s">
        <v>44</v>
      </c>
      <c r="B53" s="23">
        <v>2170</v>
      </c>
      <c r="C53" s="24">
        <f>B53*100/B$28</f>
        <v>10.272189349112425</v>
      </c>
      <c r="E53" s="8" t="s">
        <v>233</v>
      </c>
      <c r="F53" s="23">
        <v>900</v>
      </c>
      <c r="G53" s="24">
        <f t="shared" si="3"/>
        <v>6.9310743165190605</v>
      </c>
    </row>
    <row r="54" spans="1:7" ht="12.75">
      <c r="A54" s="48" t="s">
        <v>216</v>
      </c>
      <c r="B54" s="23">
        <v>1055</v>
      </c>
      <c r="C54" s="24">
        <f>B54*100/B$28</f>
        <v>4.994082840236686</v>
      </c>
      <c r="E54" s="8" t="s">
        <v>234</v>
      </c>
      <c r="F54" s="23">
        <v>1095</v>
      </c>
      <c r="G54" s="24">
        <f t="shared" si="3"/>
        <v>8.43280708509819</v>
      </c>
    </row>
    <row r="55" spans="1:7" ht="12.75">
      <c r="A55" s="48" t="s">
        <v>45</v>
      </c>
      <c r="B55" s="23">
        <v>430</v>
      </c>
      <c r="C55" s="24">
        <f>B55*100/B$28</f>
        <v>2.035502958579882</v>
      </c>
      <c r="E55" s="8" t="s">
        <v>237</v>
      </c>
      <c r="F55" s="23">
        <v>71293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8" t="s">
        <v>301</v>
      </c>
      <c r="F57" s="23">
        <v>41421</v>
      </c>
      <c r="G57" s="24" t="s">
        <v>195</v>
      </c>
    </row>
    <row r="58" spans="1:7" ht="12.75">
      <c r="A58" s="48" t="s">
        <v>46</v>
      </c>
      <c r="B58" s="23">
        <v>16490</v>
      </c>
      <c r="C58" s="24">
        <f>B58*100/B$28</f>
        <v>78.05917159763314</v>
      </c>
      <c r="E58" s="49" t="s">
        <v>238</v>
      </c>
      <c r="F58" s="23"/>
      <c r="G58" s="24"/>
    </row>
    <row r="59" spans="1:7" ht="12.75">
      <c r="A59" s="48" t="s">
        <v>218</v>
      </c>
      <c r="B59" s="23">
        <v>2270</v>
      </c>
      <c r="C59" s="24">
        <f>B59*100/B$28</f>
        <v>10.745562130177515</v>
      </c>
      <c r="E59" s="8" t="s">
        <v>294</v>
      </c>
      <c r="F59" s="23">
        <v>60826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36200</v>
      </c>
      <c r="G60" s="38" t="s">
        <v>195</v>
      </c>
    </row>
    <row r="61" spans="1:7" ht="13.5" thickTop="1">
      <c r="A61" s="48" t="s">
        <v>47</v>
      </c>
      <c r="B61" s="23">
        <v>2295</v>
      </c>
      <c r="C61" s="24">
        <f>B61*100/B$28</f>
        <v>10.863905325443787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70</v>
      </c>
      <c r="C62" s="24">
        <f>B62*100/B$28</f>
        <v>0.33136094674556216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3105</v>
      </c>
      <c r="C66" s="19">
        <f>B66*100/B$66</f>
        <v>100</v>
      </c>
      <c r="E66" s="47" t="s">
        <v>316</v>
      </c>
      <c r="F66" s="18">
        <v>560</v>
      </c>
      <c r="G66" s="19">
        <v>4.3126684636118595</v>
      </c>
    </row>
    <row r="67" spans="1:7" ht="12.75">
      <c r="A67" s="48" t="s">
        <v>49</v>
      </c>
      <c r="B67" s="23">
        <v>100</v>
      </c>
      <c r="C67" s="35">
        <f>B67*100/B$66</f>
        <v>3.2206119162640903</v>
      </c>
      <c r="E67" s="8" t="s">
        <v>288</v>
      </c>
      <c r="F67" s="23">
        <v>275</v>
      </c>
      <c r="G67" s="24">
        <v>5.583756345177665</v>
      </c>
    </row>
    <row r="68" spans="1:7" ht="12.75">
      <c r="A68" s="45" t="s">
        <v>246</v>
      </c>
      <c r="B68" s="18">
        <v>27290</v>
      </c>
      <c r="C68" s="19">
        <f>B68*100/B$68</f>
        <v>100</v>
      </c>
      <c r="E68" s="8" t="s">
        <v>289</v>
      </c>
      <c r="F68" s="23">
        <v>135</v>
      </c>
      <c r="G68" s="24">
        <v>6.026785714285714</v>
      </c>
    </row>
    <row r="69" spans="1:7" ht="12.75">
      <c r="A69" s="48" t="s">
        <v>49</v>
      </c>
      <c r="B69" s="23">
        <v>2695</v>
      </c>
      <c r="C69" s="24">
        <f>B69*100/B$68</f>
        <v>9.875412238915354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67.6</v>
      </c>
      <c r="E70" s="47" t="s">
        <v>317</v>
      </c>
      <c r="F70" s="18">
        <v>150</v>
      </c>
      <c r="G70" s="19">
        <v>15.873015873015873</v>
      </c>
    </row>
    <row r="71" spans="1:7" ht="12.75">
      <c r="A71" s="48" t="s">
        <v>51</v>
      </c>
      <c r="B71" s="23">
        <v>24595</v>
      </c>
      <c r="C71" s="24">
        <f>B71*100/B$68</f>
        <v>90.12458776108464</v>
      </c>
      <c r="E71" s="8" t="s">
        <v>290</v>
      </c>
      <c r="F71" s="23">
        <v>120</v>
      </c>
      <c r="G71" s="24">
        <v>23.762376237623762</v>
      </c>
    </row>
    <row r="72" spans="1:7" ht="12.75">
      <c r="A72" s="48" t="s">
        <v>52</v>
      </c>
      <c r="B72" s="34" t="s">
        <v>195</v>
      </c>
      <c r="C72" s="24">
        <v>69.8</v>
      </c>
      <c r="E72" s="8" t="s">
        <v>291</v>
      </c>
      <c r="F72" s="23">
        <v>35</v>
      </c>
      <c r="G72" s="24">
        <v>23.333333333333332</v>
      </c>
    </row>
    <row r="73" spans="1:7" ht="12.75">
      <c r="A73" s="45" t="s">
        <v>247</v>
      </c>
      <c r="B73" s="18">
        <v>11685</v>
      </c>
      <c r="C73" s="19">
        <f>B73*100/B$73</f>
        <v>100</v>
      </c>
      <c r="E73" s="47" t="s">
        <v>60</v>
      </c>
      <c r="F73" s="18">
        <v>4265</v>
      </c>
      <c r="G73" s="19">
        <v>10.0530347672363</v>
      </c>
    </row>
    <row r="74" spans="1:7" ht="12.75">
      <c r="A74" s="56" t="s">
        <v>53</v>
      </c>
      <c r="B74" s="29">
        <v>3515</v>
      </c>
      <c r="C74" s="35">
        <f>B74*100/B$73</f>
        <v>30.08130081300813</v>
      </c>
      <c r="E74" s="8" t="s">
        <v>61</v>
      </c>
      <c r="F74" s="23">
        <v>3775</v>
      </c>
      <c r="G74" s="24">
        <v>9.581218274111675</v>
      </c>
    </row>
    <row r="75" spans="1:7" ht="12.75">
      <c r="A75" s="45"/>
      <c r="B75" s="57"/>
      <c r="C75" s="19"/>
      <c r="E75" s="8" t="s">
        <v>240</v>
      </c>
      <c r="F75" s="23">
        <v>670</v>
      </c>
      <c r="G75" s="24">
        <v>5.733846812152332</v>
      </c>
    </row>
    <row r="76" spans="1:7" ht="12.75">
      <c r="A76" s="48"/>
      <c r="B76" s="30"/>
      <c r="C76" s="24"/>
      <c r="E76" s="8" t="s">
        <v>292</v>
      </c>
      <c r="F76" s="23">
        <v>280</v>
      </c>
      <c r="G76" s="24">
        <v>10</v>
      </c>
    </row>
    <row r="77" spans="1:7" ht="12.75">
      <c r="A77" s="48"/>
      <c r="B77" s="30"/>
      <c r="C77" s="24"/>
      <c r="E77" s="8" t="s">
        <v>293</v>
      </c>
      <c r="F77" s="23">
        <v>225</v>
      </c>
      <c r="G77" s="24">
        <v>10.61320754716981</v>
      </c>
    </row>
    <row r="78" spans="1:7" ht="13.5" thickBot="1">
      <c r="A78" s="58"/>
      <c r="B78" s="59"/>
      <c r="C78" s="38"/>
      <c r="D78" s="39"/>
      <c r="E78" s="40" t="s">
        <v>62</v>
      </c>
      <c r="F78" s="37">
        <v>2875</v>
      </c>
      <c r="G78" s="38">
        <v>22.664564446196295</v>
      </c>
    </row>
    <row r="79" ht="13.5" thickTop="1"/>
    <row r="80" ht="12.75">
      <c r="A80" s="60" t="s">
        <v>196</v>
      </c>
    </row>
    <row r="81" ht="12.75">
      <c r="A81" s="8" t="s">
        <v>197</v>
      </c>
    </row>
    <row r="82" ht="12.75">
      <c r="A82" s="8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8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8" customWidth="1"/>
    <col min="2" max="2" width="12.8515625" style="8" customWidth="1"/>
    <col min="3" max="3" width="8.57421875" style="8" customWidth="1"/>
    <col min="4" max="4" width="0.71875" style="8" customWidth="1"/>
    <col min="5" max="5" width="45.7109375" style="8" customWidth="1"/>
    <col min="6" max="6" width="12.8515625" style="8" customWidth="1"/>
    <col min="7" max="7" width="8.421875" style="8" customWidth="1"/>
    <col min="8" max="16384" width="9.140625" style="8" customWidth="1"/>
  </cols>
  <sheetData>
    <row r="1" s="1" customFormat="1" ht="1.5" customHeight="1">
      <c r="A1" s="1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8" t="s">
        <v>305</v>
      </c>
    </row>
    <row r="6" ht="13.5" thickBot="1">
      <c r="A6" s="11" t="s">
        <v>356</v>
      </c>
    </row>
    <row r="7" spans="1:7" ht="24" customHeight="1" thickTop="1">
      <c r="A7" s="2" t="s">
        <v>135</v>
      </c>
      <c r="B7" s="3" t="s">
        <v>136</v>
      </c>
      <c r="C7" s="4" t="s">
        <v>137</v>
      </c>
      <c r="D7" s="5"/>
      <c r="E7" s="6" t="s">
        <v>135</v>
      </c>
      <c r="F7" s="7" t="s">
        <v>136</v>
      </c>
      <c r="G7" s="4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22365</v>
      </c>
      <c r="C9" s="19">
        <f>B9*100/B$9</f>
        <v>100</v>
      </c>
      <c r="E9" s="20" t="s">
        <v>319</v>
      </c>
      <c r="F9" s="18">
        <v>11480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14745</v>
      </c>
      <c r="C11" s="24">
        <f>B11*100/B$9</f>
        <v>65.92890677397719</v>
      </c>
      <c r="E11" s="25" t="s">
        <v>271</v>
      </c>
      <c r="F11" s="23">
        <v>190</v>
      </c>
      <c r="G11" s="26">
        <f aca="true" t="shared" si="0" ref="G11:G18">F11*100/F$9</f>
        <v>1.6550522648083623</v>
      </c>
    </row>
    <row r="12" spans="1:7" ht="12.75">
      <c r="A12" s="22" t="s">
        <v>65</v>
      </c>
      <c r="B12" s="23">
        <v>7620</v>
      </c>
      <c r="C12" s="24">
        <f>B12*100/B$9</f>
        <v>34.0710932260228</v>
      </c>
      <c r="E12" s="27" t="s">
        <v>272</v>
      </c>
      <c r="F12" s="23">
        <v>1185</v>
      </c>
      <c r="G12" s="24">
        <f t="shared" si="0"/>
        <v>10.322299651567944</v>
      </c>
    </row>
    <row r="13" spans="1:7" ht="12.75">
      <c r="A13" s="22"/>
      <c r="B13" s="23"/>
      <c r="C13" s="24"/>
      <c r="E13" s="27" t="s">
        <v>232</v>
      </c>
      <c r="F13" s="23">
        <v>1940</v>
      </c>
      <c r="G13" s="24">
        <f t="shared" si="0"/>
        <v>16.898954703832754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2015</v>
      </c>
      <c r="G14" s="24">
        <f t="shared" si="0"/>
        <v>17.55226480836237</v>
      </c>
    </row>
    <row r="15" spans="1:7" ht="12.75">
      <c r="A15" s="28" t="s">
        <v>66</v>
      </c>
      <c r="B15" s="29">
        <v>13060</v>
      </c>
      <c r="C15" s="24">
        <f aca="true" t="shared" si="1" ref="C15:C23">B15*100/B$9</f>
        <v>58.39481332439079</v>
      </c>
      <c r="E15" s="27" t="s">
        <v>274</v>
      </c>
      <c r="F15" s="23">
        <v>2360</v>
      </c>
      <c r="G15" s="24">
        <f t="shared" si="0"/>
        <v>20.557491289198605</v>
      </c>
    </row>
    <row r="16" spans="1:7" ht="12.75">
      <c r="A16" s="28" t="s">
        <v>67</v>
      </c>
      <c r="B16" s="29">
        <v>1415</v>
      </c>
      <c r="C16" s="24">
        <f t="shared" si="1"/>
        <v>6.32684998882182</v>
      </c>
      <c r="E16" s="27" t="s">
        <v>275</v>
      </c>
      <c r="F16" s="23">
        <v>2100</v>
      </c>
      <c r="G16" s="24">
        <f t="shared" si="0"/>
        <v>18.29268292682927</v>
      </c>
    </row>
    <row r="17" spans="1:7" ht="12.75">
      <c r="A17" s="22" t="s">
        <v>68</v>
      </c>
      <c r="B17" s="23">
        <v>775</v>
      </c>
      <c r="C17" s="24">
        <f t="shared" si="1"/>
        <v>3.465235859602057</v>
      </c>
      <c r="E17" s="27" t="s">
        <v>276</v>
      </c>
      <c r="F17" s="23">
        <v>1355</v>
      </c>
      <c r="G17" s="24">
        <f t="shared" si="0"/>
        <v>11.803135888501743</v>
      </c>
    </row>
    <row r="18" spans="1:7" ht="12.75">
      <c r="A18" s="22" t="s">
        <v>69</v>
      </c>
      <c r="B18" s="23">
        <v>1090</v>
      </c>
      <c r="C18" s="24">
        <f t="shared" si="1"/>
        <v>4.873686563827409</v>
      </c>
      <c r="E18" s="27" t="s">
        <v>277</v>
      </c>
      <c r="F18" s="23">
        <v>330</v>
      </c>
      <c r="G18" s="24">
        <f t="shared" si="0"/>
        <v>2.8745644599303137</v>
      </c>
    </row>
    <row r="19" spans="1:7" ht="12.75">
      <c r="A19" s="22" t="s">
        <v>70</v>
      </c>
      <c r="B19" s="23">
        <v>1065</v>
      </c>
      <c r="C19" s="24">
        <f t="shared" si="1"/>
        <v>4.761904761904762</v>
      </c>
      <c r="E19" s="25" t="s">
        <v>109</v>
      </c>
      <c r="F19" s="23">
        <v>217100</v>
      </c>
      <c r="G19" s="26" t="s">
        <v>195</v>
      </c>
    </row>
    <row r="20" spans="1:7" ht="12.75">
      <c r="A20" s="22" t="s">
        <v>71</v>
      </c>
      <c r="B20" s="23">
        <v>1010</v>
      </c>
      <c r="C20" s="24">
        <f t="shared" si="1"/>
        <v>4.515984797674938</v>
      </c>
      <c r="F20" s="30"/>
      <c r="G20" s="31" t="s">
        <v>318</v>
      </c>
    </row>
    <row r="21" spans="1:7" ht="12.75">
      <c r="A21" s="22" t="s">
        <v>72</v>
      </c>
      <c r="B21" s="23">
        <v>3285</v>
      </c>
      <c r="C21" s="24">
        <f t="shared" si="1"/>
        <v>14.688128772635816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620</v>
      </c>
      <c r="C22" s="24">
        <f t="shared" si="1"/>
        <v>2.7721886876816453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50</v>
      </c>
      <c r="C23" s="24">
        <f t="shared" si="1"/>
        <v>0.22356360384529397</v>
      </c>
      <c r="E23" s="25" t="s">
        <v>110</v>
      </c>
      <c r="F23" s="23">
        <v>6660</v>
      </c>
      <c r="G23" s="26">
        <f aca="true" t="shared" si="2" ref="G23:G30">F23*100/F$9</f>
        <v>58.01393728222997</v>
      </c>
    </row>
    <row r="24" spans="1:7" ht="12.75">
      <c r="A24" s="22"/>
      <c r="B24" s="23"/>
      <c r="C24" s="24" t="s">
        <v>318</v>
      </c>
      <c r="E24" s="27" t="s">
        <v>111</v>
      </c>
      <c r="F24" s="23">
        <v>4</v>
      </c>
      <c r="G24" s="24" t="s">
        <v>360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105</v>
      </c>
      <c r="G25" s="24">
        <f t="shared" si="2"/>
        <v>0.9146341463414634</v>
      </c>
    </row>
    <row r="26" spans="1:7" ht="12.75">
      <c r="A26" s="22" t="s">
        <v>75</v>
      </c>
      <c r="B26" s="23">
        <v>440</v>
      </c>
      <c r="C26" s="24">
        <f aca="true" t="shared" si="3" ref="C26:C33">B26*100/B$9</f>
        <v>1.967359713838587</v>
      </c>
      <c r="E26" s="27" t="s">
        <v>113</v>
      </c>
      <c r="F26" s="23">
        <v>360</v>
      </c>
      <c r="G26" s="24">
        <f t="shared" si="2"/>
        <v>3.1358885017421603</v>
      </c>
    </row>
    <row r="27" spans="1:7" ht="12.75">
      <c r="A27" s="22" t="s">
        <v>76</v>
      </c>
      <c r="B27" s="23">
        <v>1845</v>
      </c>
      <c r="C27" s="24">
        <f t="shared" si="3"/>
        <v>8.249496981891348</v>
      </c>
      <c r="E27" s="27" t="s">
        <v>114</v>
      </c>
      <c r="F27" s="23">
        <v>980</v>
      </c>
      <c r="G27" s="24">
        <f t="shared" si="2"/>
        <v>8.536585365853659</v>
      </c>
    </row>
    <row r="28" spans="1:7" ht="12.75">
      <c r="A28" s="22" t="s">
        <v>77</v>
      </c>
      <c r="B28" s="23">
        <v>1495</v>
      </c>
      <c r="C28" s="24">
        <f t="shared" si="3"/>
        <v>6.68455175497429</v>
      </c>
      <c r="E28" s="27" t="s">
        <v>253</v>
      </c>
      <c r="F28" s="23">
        <v>1645</v>
      </c>
      <c r="G28" s="24">
        <f t="shared" si="2"/>
        <v>14.329268292682928</v>
      </c>
    </row>
    <row r="29" spans="1:7" ht="12.75">
      <c r="A29" s="28" t="s">
        <v>78</v>
      </c>
      <c r="B29" s="23">
        <v>3765</v>
      </c>
      <c r="C29" s="24">
        <f t="shared" si="3"/>
        <v>16.834339369550637</v>
      </c>
      <c r="E29" s="27" t="s">
        <v>254</v>
      </c>
      <c r="F29" s="23">
        <v>1360</v>
      </c>
      <c r="G29" s="24">
        <f t="shared" si="2"/>
        <v>11.846689895470384</v>
      </c>
    </row>
    <row r="30" spans="1:7" ht="12.75">
      <c r="A30" s="28" t="s">
        <v>79</v>
      </c>
      <c r="B30" s="23">
        <v>3925</v>
      </c>
      <c r="C30" s="24">
        <f t="shared" si="3"/>
        <v>17.549742901855577</v>
      </c>
      <c r="E30" s="27" t="s">
        <v>255</v>
      </c>
      <c r="F30" s="23">
        <v>2205</v>
      </c>
      <c r="G30" s="24">
        <f t="shared" si="2"/>
        <v>19.20731707317073</v>
      </c>
    </row>
    <row r="31" spans="1:7" ht="12.75">
      <c r="A31" s="28" t="s">
        <v>80</v>
      </c>
      <c r="B31" s="23">
        <v>3190</v>
      </c>
      <c r="C31" s="24">
        <f t="shared" si="3"/>
        <v>14.263357925329757</v>
      </c>
      <c r="E31" s="27" t="s">
        <v>354</v>
      </c>
      <c r="F31" s="23">
        <v>1572</v>
      </c>
      <c r="G31" s="24" t="s">
        <v>195</v>
      </c>
    </row>
    <row r="32" spans="1:7" ht="12.75">
      <c r="A32" s="22" t="s">
        <v>81</v>
      </c>
      <c r="B32" s="23">
        <v>4075</v>
      </c>
      <c r="C32" s="24">
        <f t="shared" si="3"/>
        <v>18.22043371339146</v>
      </c>
      <c r="E32" s="27" t="s">
        <v>115</v>
      </c>
      <c r="F32" s="23">
        <v>4820</v>
      </c>
      <c r="G32" s="24">
        <f>F32*100/F$9</f>
        <v>41.98606271777003</v>
      </c>
    </row>
    <row r="33" spans="1:7" ht="12.75">
      <c r="A33" s="22" t="s">
        <v>82</v>
      </c>
      <c r="B33" s="23">
        <v>3630</v>
      </c>
      <c r="C33" s="24">
        <f t="shared" si="3"/>
        <v>16.230717639168343</v>
      </c>
      <c r="E33" s="32" t="s">
        <v>354</v>
      </c>
      <c r="F33" s="23">
        <v>377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4455</v>
      </c>
      <c r="C36" s="24">
        <f aca="true" t="shared" si="4" ref="C36:C41">B36*100/B$9</f>
        <v>19.919517102615693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6495</v>
      </c>
      <c r="C37" s="24">
        <f t="shared" si="4"/>
        <v>29.04091213950369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3010</v>
      </c>
      <c r="C38" s="24">
        <f t="shared" si="4"/>
        <v>13.458528951486699</v>
      </c>
      <c r="E38" s="27" t="s">
        <v>259</v>
      </c>
      <c r="F38" s="23">
        <v>4625</v>
      </c>
      <c r="G38" s="24">
        <f aca="true" t="shared" si="5" ref="G38:G44">F38*100/F$9</f>
        <v>40.28745644599303</v>
      </c>
    </row>
    <row r="39" spans="1:7" ht="12.75">
      <c r="A39" s="22" t="s">
        <v>85</v>
      </c>
      <c r="B39" s="23">
        <v>3465</v>
      </c>
      <c r="C39" s="24">
        <f t="shared" si="4"/>
        <v>15.492957746478874</v>
      </c>
      <c r="E39" s="27" t="s">
        <v>260</v>
      </c>
      <c r="F39" s="23">
        <v>1755</v>
      </c>
      <c r="G39" s="24">
        <f t="shared" si="5"/>
        <v>15.287456445993032</v>
      </c>
    </row>
    <row r="40" spans="1:7" ht="12.75">
      <c r="A40" s="28" t="s">
        <v>86</v>
      </c>
      <c r="B40" s="29">
        <v>2605</v>
      </c>
      <c r="C40" s="24">
        <f t="shared" si="4"/>
        <v>11.647663760339817</v>
      </c>
      <c r="E40" s="27" t="s">
        <v>261</v>
      </c>
      <c r="F40" s="23">
        <v>1305</v>
      </c>
      <c r="G40" s="24">
        <f t="shared" si="5"/>
        <v>11.367595818815332</v>
      </c>
    </row>
    <row r="41" spans="1:7" ht="12.75">
      <c r="A41" s="28" t="s">
        <v>87</v>
      </c>
      <c r="B41" s="29">
        <v>2335</v>
      </c>
      <c r="C41" s="24">
        <f t="shared" si="4"/>
        <v>10.44042029957523</v>
      </c>
      <c r="E41" s="27" t="s">
        <v>262</v>
      </c>
      <c r="F41" s="23">
        <v>880</v>
      </c>
      <c r="G41" s="24">
        <f t="shared" si="5"/>
        <v>7.665505226480836</v>
      </c>
    </row>
    <row r="42" spans="1:7" ht="12.75">
      <c r="A42" s="22"/>
      <c r="B42" s="23"/>
      <c r="C42" s="24" t="s">
        <v>318</v>
      </c>
      <c r="E42" s="27" t="s">
        <v>263</v>
      </c>
      <c r="F42" s="23">
        <v>615</v>
      </c>
      <c r="G42" s="24">
        <f t="shared" si="5"/>
        <v>5.357142857142857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2140</v>
      </c>
      <c r="G43" s="24">
        <f t="shared" si="5"/>
        <v>18.641114982578397</v>
      </c>
    </row>
    <row r="44" spans="1:7" ht="12.75">
      <c r="A44" s="22" t="s">
        <v>88</v>
      </c>
      <c r="B44" s="23">
        <v>960</v>
      </c>
      <c r="C44" s="24">
        <f aca="true" t="shared" si="6" ref="C44:C52">B44*100/B$9</f>
        <v>4.292421193829645</v>
      </c>
      <c r="E44" s="27" t="s">
        <v>116</v>
      </c>
      <c r="F44" s="23">
        <v>160</v>
      </c>
      <c r="G44" s="24">
        <f t="shared" si="5"/>
        <v>1.3937282229965158</v>
      </c>
    </row>
    <row r="45" spans="1:7" ht="12.75">
      <c r="A45" s="22" t="s">
        <v>89</v>
      </c>
      <c r="B45" s="23">
        <v>2115</v>
      </c>
      <c r="C45" s="24">
        <f t="shared" si="6"/>
        <v>9.456740442655935</v>
      </c>
      <c r="E45" s="33"/>
      <c r="F45" s="23"/>
      <c r="G45" s="24" t="s">
        <v>318</v>
      </c>
    </row>
    <row r="46" spans="1:7" ht="12.75">
      <c r="A46" s="22" t="s">
        <v>90</v>
      </c>
      <c r="B46" s="23">
        <v>2695</v>
      </c>
      <c r="C46" s="24">
        <f t="shared" si="6"/>
        <v>12.050078247261347</v>
      </c>
      <c r="E46" s="33" t="s">
        <v>320</v>
      </c>
      <c r="F46" s="18">
        <v>7530</v>
      </c>
      <c r="G46" s="19">
        <f>F46*100/F$46</f>
        <v>100</v>
      </c>
    </row>
    <row r="47" spans="1:7" ht="12.75">
      <c r="A47" s="22" t="s">
        <v>91</v>
      </c>
      <c r="B47" s="23">
        <v>3200</v>
      </c>
      <c r="C47" s="24">
        <f t="shared" si="6"/>
        <v>14.308070646098814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3595</v>
      </c>
      <c r="C48" s="24">
        <f t="shared" si="6"/>
        <v>16.074223116476638</v>
      </c>
      <c r="E48" s="27" t="s">
        <v>117</v>
      </c>
      <c r="F48" s="23">
        <v>105</v>
      </c>
      <c r="G48" s="24">
        <f aca="true" t="shared" si="7" ref="G48:G55">F48*100/F$46</f>
        <v>1.3944223107569722</v>
      </c>
    </row>
    <row r="49" spans="1:7" ht="12.75">
      <c r="A49" s="22" t="s">
        <v>93</v>
      </c>
      <c r="B49" s="23">
        <v>3595</v>
      </c>
      <c r="C49" s="24">
        <f t="shared" si="6"/>
        <v>16.074223116476638</v>
      </c>
      <c r="E49" s="27" t="s">
        <v>118</v>
      </c>
      <c r="F49" s="23">
        <v>170</v>
      </c>
      <c r="G49" s="24">
        <f t="shared" si="7"/>
        <v>2.257636122177955</v>
      </c>
    </row>
    <row r="50" spans="1:7" ht="12.75">
      <c r="A50" s="22" t="s">
        <v>94</v>
      </c>
      <c r="B50" s="23">
        <v>2440</v>
      </c>
      <c r="C50" s="24">
        <f t="shared" si="6"/>
        <v>10.909903867650346</v>
      </c>
      <c r="E50" s="27" t="s">
        <v>119</v>
      </c>
      <c r="F50" s="23">
        <v>660</v>
      </c>
      <c r="G50" s="24">
        <f t="shared" si="7"/>
        <v>8.764940239043824</v>
      </c>
    </row>
    <row r="51" spans="1:7" ht="12.75">
      <c r="A51" s="22" t="s">
        <v>95</v>
      </c>
      <c r="B51" s="23">
        <v>1915</v>
      </c>
      <c r="C51" s="24">
        <f t="shared" si="6"/>
        <v>8.56248602727476</v>
      </c>
      <c r="E51" s="27" t="s">
        <v>120</v>
      </c>
      <c r="F51" s="23">
        <v>1460</v>
      </c>
      <c r="G51" s="24">
        <f t="shared" si="7"/>
        <v>19.389110225763613</v>
      </c>
    </row>
    <row r="52" spans="1:7" ht="12.75">
      <c r="A52" s="28" t="s">
        <v>96</v>
      </c>
      <c r="B52" s="23">
        <v>1850</v>
      </c>
      <c r="C52" s="24">
        <f t="shared" si="6"/>
        <v>8.271853342275877</v>
      </c>
      <c r="E52" s="27" t="s">
        <v>121</v>
      </c>
      <c r="F52" s="23">
        <v>1470</v>
      </c>
      <c r="G52" s="24">
        <f t="shared" si="7"/>
        <v>19.52191235059761</v>
      </c>
    </row>
    <row r="53" spans="1:7" ht="12.75">
      <c r="A53" s="28" t="s">
        <v>97</v>
      </c>
      <c r="B53" s="34">
        <v>5.1</v>
      </c>
      <c r="C53" s="24" t="s">
        <v>195</v>
      </c>
      <c r="E53" s="27" t="s">
        <v>122</v>
      </c>
      <c r="F53" s="23">
        <v>1795</v>
      </c>
      <c r="G53" s="24">
        <f t="shared" si="7"/>
        <v>23.83798140770252</v>
      </c>
    </row>
    <row r="54" spans="1:7" ht="12.75">
      <c r="A54" s="22"/>
      <c r="B54" s="23"/>
      <c r="C54" s="24" t="s">
        <v>318</v>
      </c>
      <c r="E54" s="27" t="s">
        <v>123</v>
      </c>
      <c r="F54" s="23">
        <v>1565</v>
      </c>
      <c r="G54" s="24">
        <f t="shared" si="7"/>
        <v>20.783532536520585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305</v>
      </c>
      <c r="G55" s="35">
        <f t="shared" si="7"/>
        <v>4.050464807436919</v>
      </c>
    </row>
    <row r="56" spans="1:7" ht="12.75">
      <c r="A56" s="22" t="s">
        <v>98</v>
      </c>
      <c r="B56" s="23">
        <v>2905</v>
      </c>
      <c r="C56" s="24">
        <f>B56*100/B$9</f>
        <v>12.98904538341158</v>
      </c>
      <c r="E56" s="27" t="s">
        <v>125</v>
      </c>
      <c r="F56" s="23">
        <v>950</v>
      </c>
      <c r="G56" s="24" t="s">
        <v>195</v>
      </c>
    </row>
    <row r="57" spans="1:7" ht="12.75">
      <c r="A57" s="22" t="s">
        <v>99</v>
      </c>
      <c r="B57" s="23">
        <v>8660</v>
      </c>
      <c r="C57" s="24">
        <f>B57*100/B$9</f>
        <v>38.721216186004916</v>
      </c>
      <c r="E57" s="27"/>
      <c r="F57" s="23"/>
      <c r="G57" s="24" t="s">
        <v>318</v>
      </c>
    </row>
    <row r="58" spans="1:7" ht="12.75">
      <c r="A58" s="22" t="s">
        <v>100</v>
      </c>
      <c r="B58" s="23">
        <v>7955</v>
      </c>
      <c r="C58" s="24">
        <f>B58*100/B$9</f>
        <v>35.568969371786274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2845</v>
      </c>
      <c r="C59" s="24">
        <f>B59*100/B$9</f>
        <v>12.720769058797227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1150</v>
      </c>
      <c r="G60" s="24">
        <f aca="true" t="shared" si="8" ref="G60:G66">F60*100/F$46</f>
        <v>15.272244355909695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930</v>
      </c>
      <c r="G61" s="24">
        <f t="shared" si="8"/>
        <v>12.350597609561753</v>
      </c>
    </row>
    <row r="62" spans="1:7" ht="12.75">
      <c r="A62" s="28" t="s">
        <v>102</v>
      </c>
      <c r="B62" s="29">
        <v>11740</v>
      </c>
      <c r="C62" s="24">
        <f aca="true" t="shared" si="9" ref="C62:C70">B62*100/B$9</f>
        <v>52.492734182875026</v>
      </c>
      <c r="E62" s="27" t="s">
        <v>261</v>
      </c>
      <c r="F62" s="23">
        <v>760</v>
      </c>
      <c r="G62" s="24">
        <f t="shared" si="8"/>
        <v>10.092961487383798</v>
      </c>
    </row>
    <row r="63" spans="1:7" ht="12.75">
      <c r="A63" s="28" t="s">
        <v>282</v>
      </c>
      <c r="B63" s="29">
        <v>965</v>
      </c>
      <c r="C63" s="24">
        <f t="shared" si="9"/>
        <v>4.3147775542141735</v>
      </c>
      <c r="E63" s="27" t="s">
        <v>262</v>
      </c>
      <c r="F63" s="23">
        <v>815</v>
      </c>
      <c r="G63" s="24">
        <f t="shared" si="8"/>
        <v>10.823373173970783</v>
      </c>
    </row>
    <row r="64" spans="1:7" ht="12.75">
      <c r="A64" s="22" t="s">
        <v>103</v>
      </c>
      <c r="B64" s="23">
        <v>6270</v>
      </c>
      <c r="C64" s="24">
        <f t="shared" si="9"/>
        <v>28.034875922199866</v>
      </c>
      <c r="E64" s="27" t="s">
        <v>263</v>
      </c>
      <c r="F64" s="23">
        <v>575</v>
      </c>
      <c r="G64" s="24">
        <f t="shared" si="8"/>
        <v>7.636122177954848</v>
      </c>
    </row>
    <row r="65" spans="1:7" ht="12.75">
      <c r="A65" s="22" t="s">
        <v>283</v>
      </c>
      <c r="B65" s="23">
        <v>2710</v>
      </c>
      <c r="C65" s="24">
        <f t="shared" si="9"/>
        <v>12.117147328414934</v>
      </c>
      <c r="E65" s="27" t="s">
        <v>264</v>
      </c>
      <c r="F65" s="23">
        <v>2530</v>
      </c>
      <c r="G65" s="24">
        <f t="shared" si="8"/>
        <v>33.59893758300133</v>
      </c>
    </row>
    <row r="66" spans="1:7" ht="12.75">
      <c r="A66" s="22" t="s">
        <v>104</v>
      </c>
      <c r="B66" s="23">
        <v>10</v>
      </c>
      <c r="C66" s="24" t="s">
        <v>360</v>
      </c>
      <c r="E66" s="32" t="s">
        <v>126</v>
      </c>
      <c r="F66" s="23">
        <v>770</v>
      </c>
      <c r="G66" s="24">
        <f t="shared" si="8"/>
        <v>10.225763612217795</v>
      </c>
    </row>
    <row r="67" spans="1:7" ht="12.75">
      <c r="A67" s="22" t="s">
        <v>105</v>
      </c>
      <c r="B67" s="23">
        <v>370</v>
      </c>
      <c r="C67" s="24">
        <f t="shared" si="9"/>
        <v>1.6543706684551756</v>
      </c>
      <c r="E67" s="27"/>
      <c r="F67" s="23"/>
      <c r="G67" s="24"/>
    </row>
    <row r="68" spans="1:7" ht="12.75">
      <c r="A68" s="22" t="s">
        <v>106</v>
      </c>
      <c r="B68" s="23">
        <v>35</v>
      </c>
      <c r="C68" s="24">
        <f t="shared" si="9"/>
        <v>0.1564945226917058</v>
      </c>
      <c r="E68" s="27"/>
      <c r="F68" s="23"/>
      <c r="G68" s="24"/>
    </row>
    <row r="69" spans="1:7" ht="12.75">
      <c r="A69" s="22" t="s">
        <v>107</v>
      </c>
      <c r="B69" s="23">
        <v>145</v>
      </c>
      <c r="C69" s="24">
        <f t="shared" si="9"/>
        <v>0.6483344511513526</v>
      </c>
      <c r="E69" s="27"/>
      <c r="F69" s="23"/>
      <c r="G69" s="24"/>
    </row>
    <row r="70" spans="1:7" ht="12.75">
      <c r="A70" s="22" t="s">
        <v>108</v>
      </c>
      <c r="B70" s="23">
        <v>120</v>
      </c>
      <c r="C70" s="24">
        <f t="shared" si="9"/>
        <v>0.5365526492287056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130</v>
      </c>
      <c r="C73" s="24">
        <f>B73*100/B$9</f>
        <v>0.5812653699977643</v>
      </c>
      <c r="E73" s="27"/>
      <c r="F73" s="23"/>
      <c r="G73" s="24"/>
    </row>
    <row r="74" spans="1:7" ht="12.75">
      <c r="A74" s="22" t="s">
        <v>322</v>
      </c>
      <c r="B74" s="23">
        <v>220</v>
      </c>
      <c r="C74" s="24">
        <f>B74*100/B$9</f>
        <v>0.9836798569192935</v>
      </c>
      <c r="E74" s="27"/>
      <c r="F74" s="23"/>
      <c r="G74" s="24"/>
    </row>
    <row r="75" spans="1:7" ht="13.5" thickBot="1">
      <c r="A75" s="36" t="s">
        <v>133</v>
      </c>
      <c r="B75" s="37">
        <v>150</v>
      </c>
      <c r="C75" s="38">
        <f>B75*100/B$9</f>
        <v>0.670690811535882</v>
      </c>
      <c r="D75" s="39"/>
      <c r="E75" s="40"/>
      <c r="F75" s="37"/>
      <c r="G75" s="38"/>
    </row>
    <row r="76" ht="13.5" thickTop="1"/>
    <row r="77" ht="12.75">
      <c r="A77" s="8" t="s">
        <v>196</v>
      </c>
    </row>
    <row r="78" ht="12.75">
      <c r="A78" s="8" t="s">
        <v>197</v>
      </c>
    </row>
    <row r="79" ht="12.75">
      <c r="A79" s="8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8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2004-10-13T13:33:27Z</cp:lastPrinted>
  <dcterms:created xsi:type="dcterms:W3CDTF">2004-04-08T18:29:08Z</dcterms:created>
  <dcterms:modified xsi:type="dcterms:W3CDTF">2004-10-13T13:33:28Z</dcterms:modified>
  <cp:category/>
  <cp:version/>
  <cp:contentType/>
  <cp:contentStatus/>
</cp:coreProperties>
</file>