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9600" windowHeight="9165" activeTab="0"/>
  </bookViews>
  <sheets>
    <sheet name="FBP1-Norway" sheetId="1" r:id="rId1"/>
    <sheet name="FBP2-Norway" sheetId="2" r:id="rId2"/>
    <sheet name="FBP3-Norway" sheetId="3" r:id="rId3"/>
  </sheets>
  <definedNames>
    <definedName name="_xlnm.Print_Area" localSheetId="0">'FBP1-Norway'!$A$2:$G$89</definedName>
    <definedName name="_xlnm.Print_Area" localSheetId="1">'FBP2-Norway'!$A$2:$G$85</definedName>
    <definedName name="_xlnm.Print_Area" localSheetId="2">'FBP3-Norway'!$A$2:$G$82</definedName>
  </definedNames>
  <calcPr fullCalcOnLoad="1"/>
</workbook>
</file>

<file path=xl/sharedStrings.xml><?xml version="1.0" encoding="utf-8"?>
<sst xmlns="http://schemas.openxmlformats.org/spreadsheetml/2006/main" count="478" uniqueCount="362">
  <si>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</si>
  <si>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</si>
  <si>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</si>
  <si>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</si>
  <si>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</si>
  <si>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</si>
  <si>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</si>
  <si>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</si>
  <si>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</si>
  <si>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</si>
  <si>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</si>
  <si>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</si>
  <si>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</si>
  <si>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</si>
  <si>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</si>
  <si>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</si>
  <si>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</si>
  <si>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</si>
  <si>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</si>
  <si>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</si>
  <si>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</si>
  <si>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</si>
  <si>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</si>
  <si>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</si>
  <si>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</si>
  <si>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</si>
  <si>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</si>
  <si>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</si>
  <si>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</si>
  <si>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</si>
  <si>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</si>
  <si>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</si>
  <si>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</si>
  <si>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</si>
  <si>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</si>
  <si>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</si>
  <si>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</si>
  <si>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</si>
  <si>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</si>
  <si>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</si>
  <si>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</si>
  <si>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</si>
  <si>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</si>
  <si>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</si>
  <si>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</si>
  <si>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</si>
  <si>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</si>
  <si>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</si>
  <si>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</si>
  <si>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</si>
  <si>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</si>
  <si>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</si>
  <si>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</si>
  <si>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</si>
  <si>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</si>
  <si>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</si>
  <si>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</si>
  <si>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</si>
  <si>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</si>
  <si>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</si>
  <si>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</si>
  <si>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</si>
  <si>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</si>
  <si>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</si>
  <si>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</si>
  <si>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</si>
  <si>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</si>
  <si>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</si>
  <si>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</si>
  <si>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</si>
  <si>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</si>
  <si>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</si>
  <si>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</si>
  <si>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</si>
  <si>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</si>
  <si>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</si>
  <si>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</si>
  <si>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</si>
  <si>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</si>
  <si>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</si>
  <si>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</si>
  <si>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</si>
  <si>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</si>
  <si>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</si>
  <si>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</si>
  <si>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</si>
  <si>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</si>
  <si>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</si>
  <si>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</si>
  <si>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</si>
  <si>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</si>
  <si>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</si>
  <si>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</si>
  <si>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</si>
  <si>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</si>
  <si>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</si>
  <si>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</si>
  <si>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</si>
  <si>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</si>
  <si>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</si>
  <si>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</si>
  <si>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</si>
  <si>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</si>
  <si>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</si>
  <si>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</si>
  <si>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</si>
  <si>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</si>
  <si>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</si>
  <si>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</si>
  <si>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</si>
  <si>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</si>
  <si>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</si>
  <si>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</si>
  <si>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</si>
  <si>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</si>
  <si>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</si>
  <si>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</si>
  <si>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</si>
  <si>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</si>
  <si>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</si>
  <si>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</si>
  <si>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</si>
  <si>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</si>
  <si>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</si>
  <si>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</si>
  <si>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</si>
  <si>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</si>
  <si>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</si>
  <si>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</si>
  <si>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</si>
  <si>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</si>
  <si>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</si>
  <si>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</si>
  <si>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</si>
  <si>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</si>
  <si>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</si>
  <si>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</si>
  <si>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</si>
  <si>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</si>
  <si>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</si>
  <si>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</si>
  <si>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</si>
  <si>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</si>
  <si>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</si>
  <si>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</si>
  <si>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</si>
  <si>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</si>
  <si>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</si>
  <si>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</si>
  <si>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</si>
  <si>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</si>
  <si>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</si>
  <si>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</si>
  <si>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</si>
  <si>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</si>
  <si>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</si>
  <si>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</si>
  <si>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</si>
  <si>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</si>
  <si>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</si>
  <si>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</si>
  <si>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</si>
  <si>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</si>
  <si>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</si>
  <si>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</si>
  <si>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</si>
  <si>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</si>
  <si>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</si>
  <si>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</si>
  <si>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</si>
  <si>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</si>
  <si>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</si>
  <si>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</si>
  <si>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</si>
  <si>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</si>
  <si>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</si>
  <si>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</si>
  <si>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</si>
  <si>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</si>
  <si>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</si>
  <si>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</si>
  <si>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</si>
  <si>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</si>
  <si>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</si>
  <si>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</si>
  <si>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</si>
  <si>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</si>
  <si>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</si>
  <si>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</si>
  <si>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</si>
  <si>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</si>
  <si>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</si>
  <si>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</si>
  <si>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</si>
  <si>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</si>
  <si>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</si>
  <si>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</si>
  <si>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</si>
  <si>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</si>
  <si>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</si>
  <si>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</si>
  <si>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</si>
  <si>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</si>
  <si>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</si>
  <si>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</si>
  <si>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</si>
  <si>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</si>
  <si>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</si>
  <si>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</si>
  <si>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</si>
  <si>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</si>
  <si>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</si>
  <si>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</si>
  <si>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</si>
  <si>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</si>
  <si>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</si>
  <si>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</si>
  <si>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</si>
  <si>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</si>
  <si>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</si>
  <si>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</si>
  <si>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</si>
  <si>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</si>
  <si>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</si>
  <si>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</si>
  <si>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</si>
  <si>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</si>
  <si>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</si>
  <si>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</si>
  <si>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</si>
  <si>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</si>
  <si>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</si>
  <si>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</si>
  <si>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</si>
  <si>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</si>
  <si>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</si>
  <si>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</si>
  <si>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</si>
  <si>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</si>
  <si>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</si>
  <si>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</si>
  <si>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</si>
  <si>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</si>
  <si>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</si>
  <si>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</si>
  <si>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</si>
  <si>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</si>
  <si>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</si>
  <si>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</si>
  <si>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</si>
  <si>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</si>
  <si>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</si>
  <si>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</si>
  <si>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</si>
  <si>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</si>
  <si>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</si>
  <si>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</si>
  <si>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</si>
  <si>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</si>
  <si>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</si>
  <si>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</si>
  <si>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</si>
  <si>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</si>
  <si>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</si>
  <si>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</si>
  <si>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</si>
  <si>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</si>
  <si>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</si>
  <si>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</si>
  <si>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</si>
  <si>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</si>
  <si>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</si>
  <si>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</si>
  <si>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</si>
  <si>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</si>
  <si>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</si>
  <si>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</si>
  <si>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</si>
  <si>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</si>
  <si>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</si>
  <si>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</si>
  <si>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</si>
  <si>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</si>
  <si>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</si>
  <si>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</si>
  <si>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</si>
  <si>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</si>
  <si>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</si>
  <si>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</si>
  <si>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</si>
  <si>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</si>
  <si>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</si>
  <si>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</si>
  <si>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</si>
  <si>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</si>
  <si>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</si>
  <si>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</si>
  <si>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</si>
  <si>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</si>
  <si>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</si>
  <si>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</si>
  <si>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</si>
  <si>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</si>
  <si>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</si>
  <si>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</si>
  <si>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</si>
  <si>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</si>
  <si>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</si>
  <si>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</si>
  <si>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</si>
  <si>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</si>
  <si>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</si>
  <si>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</si>
  <si>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</si>
  <si>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</si>
  <si>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</si>
  <si>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</si>
  <si>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</si>
  <si>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</si>
  <si>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</si>
  <si>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</si>
  <si>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</si>
  <si>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</si>
  <si>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</si>
  <si>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</si>
  <si>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</si>
  <si>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</si>
  <si>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</si>
  <si>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</si>
  <si>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</si>
  <si>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</si>
  <si>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</si>
  <si>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</si>
  <si>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</si>
  <si>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</si>
  <si>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</si>
  <si>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</si>
  <si>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</si>
  <si>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</si>
  <si>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</si>
  <si>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</si>
  <si>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</si>
  <si>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</si>
  <si>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</si>
  <si>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</si>
  <si>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</si>
  <si>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</si>
  <si>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</si>
  <si>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</si>
  <si>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</si>
  <si>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</si>
  <si>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</si>
  <si>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</si>
  <si>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</si>
  <si>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</si>
  <si>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</si>
  <si>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</si>
  <si>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</si>
  <si>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Norway to a U.S. citizen parent are considered native and are not included in this table.</t>
    </r>
  </si>
  <si>
    <r>
      <t>Population Universe:  People Born in Norway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</si>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</sst>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32205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32205</v>
      </c>
      <c r="G10" s="21">
        <f>F10*100/F$10</f>
        <v>100</v>
      </c>
    </row>
    <row r="11" spans="1:7" ht="12.75">
      <c r="A11" s="22" t="s">
        <v>142</v>
      </c>
      <c r="B11" s="23">
        <v>16555</v>
      </c>
      <c r="C11" s="24">
        <f aca="true" t="shared" si="0" ref="C11:C18">B11*100/B$9</f>
        <v>51.40506132588107</v>
      </c>
      <c r="E11" s="8" t="s">
        <v>348</v>
      </c>
      <c r="F11" s="23">
        <v>14675</v>
      </c>
      <c r="G11" s="24">
        <f>F11*100/F$10</f>
        <v>45.5674584691818</v>
      </c>
    </row>
    <row r="12" spans="1:7" ht="12.75">
      <c r="A12" s="22" t="s">
        <v>324</v>
      </c>
      <c r="B12" s="23">
        <v>310</v>
      </c>
      <c r="C12" s="24">
        <f t="shared" si="0"/>
        <v>0.9625834497748796</v>
      </c>
      <c r="E12" s="8" t="s">
        <v>349</v>
      </c>
      <c r="F12" s="23">
        <v>17535</v>
      </c>
      <c r="G12" s="24">
        <f>F12*100/F$10</f>
        <v>54.448067070330694</v>
      </c>
    </row>
    <row r="13" spans="1:7" ht="12.75">
      <c r="A13" s="22" t="s">
        <v>143</v>
      </c>
      <c r="B13" s="23">
        <v>675</v>
      </c>
      <c r="C13" s="24">
        <f t="shared" si="0"/>
        <v>2.095947834187238</v>
      </c>
      <c r="F13" s="23"/>
      <c r="G13" s="24"/>
    </row>
    <row r="14" spans="1:7" ht="12.75">
      <c r="A14" s="22" t="s">
        <v>303</v>
      </c>
      <c r="B14" s="23">
        <v>15570</v>
      </c>
      <c r="C14" s="24">
        <f t="shared" si="0"/>
        <v>48.34653004191895</v>
      </c>
      <c r="E14" s="8" t="s">
        <v>350</v>
      </c>
      <c r="F14" s="23">
        <v>175</v>
      </c>
      <c r="G14" s="24">
        <f aca="true" t="shared" si="1" ref="G14:G26">F14*100/F$10</f>
        <v>0.5433938829374321</v>
      </c>
    </row>
    <row r="15" spans="1:7" ht="12.75">
      <c r="A15" s="22" t="s">
        <v>144</v>
      </c>
      <c r="B15" s="23">
        <v>15650</v>
      </c>
      <c r="C15" s="24">
        <f t="shared" si="0"/>
        <v>48.59493867411893</v>
      </c>
      <c r="E15" s="8" t="s">
        <v>351</v>
      </c>
      <c r="F15" s="23">
        <v>360</v>
      </c>
      <c r="G15" s="24">
        <f t="shared" si="1"/>
        <v>1.1178388448998602</v>
      </c>
    </row>
    <row r="16" spans="1:7" ht="12.75">
      <c r="A16" s="22" t="s">
        <v>325</v>
      </c>
      <c r="B16" s="23">
        <v>7710</v>
      </c>
      <c r="C16" s="24">
        <f t="shared" si="0"/>
        <v>23.940381928272007</v>
      </c>
      <c r="E16" s="8" t="s">
        <v>352</v>
      </c>
      <c r="F16" s="23">
        <v>400</v>
      </c>
      <c r="G16" s="24">
        <f t="shared" si="1"/>
        <v>1.2420431609998448</v>
      </c>
    </row>
    <row r="17" spans="1:7" ht="12.75">
      <c r="A17" s="22" t="s">
        <v>143</v>
      </c>
      <c r="B17" s="23">
        <v>2525</v>
      </c>
      <c r="C17" s="24">
        <f t="shared" si="0"/>
        <v>7.84039745381152</v>
      </c>
      <c r="E17" s="8" t="s">
        <v>353</v>
      </c>
      <c r="F17" s="23">
        <v>540</v>
      </c>
      <c r="G17" s="24">
        <f t="shared" si="1"/>
        <v>1.6767582673497905</v>
      </c>
    </row>
    <row r="18" spans="1:7" ht="12.75">
      <c r="A18" s="22" t="s">
        <v>304</v>
      </c>
      <c r="B18" s="23">
        <v>5415</v>
      </c>
      <c r="C18" s="24">
        <f t="shared" si="0"/>
        <v>16.8141592920354</v>
      </c>
      <c r="E18" s="8" t="s">
        <v>0</v>
      </c>
      <c r="F18" s="23">
        <v>1495</v>
      </c>
      <c r="G18" s="24">
        <f t="shared" si="1"/>
        <v>4.64213631423692</v>
      </c>
    </row>
    <row r="19" spans="1:7" ht="12.75">
      <c r="A19" s="22"/>
      <c r="B19" s="23"/>
      <c r="C19" s="24"/>
      <c r="E19" s="8" t="s">
        <v>1</v>
      </c>
      <c r="F19" s="23">
        <v>3995</v>
      </c>
      <c r="G19" s="24">
        <f t="shared" si="1"/>
        <v>12.40490607048595</v>
      </c>
    </row>
    <row r="20" spans="1:7" ht="12.75">
      <c r="A20" s="61" t="s">
        <v>145</v>
      </c>
      <c r="B20" s="23"/>
      <c r="C20" s="24"/>
      <c r="E20" s="8" t="s">
        <v>2</v>
      </c>
      <c r="F20" s="23">
        <v>3555</v>
      </c>
      <c r="G20" s="24">
        <f t="shared" si="1"/>
        <v>11.03865859338612</v>
      </c>
    </row>
    <row r="21" spans="1:7" ht="12.75">
      <c r="A21" s="62" t="s">
        <v>326</v>
      </c>
      <c r="B21" s="23">
        <v>31655</v>
      </c>
      <c r="C21" s="24">
        <f aca="true" t="shared" si="2" ref="C21:C28">B21*100/B$9</f>
        <v>98.29219065362521</v>
      </c>
      <c r="E21" s="8" t="s">
        <v>3</v>
      </c>
      <c r="F21" s="23">
        <v>3735</v>
      </c>
      <c r="G21" s="24">
        <f t="shared" si="1"/>
        <v>11.597578015836051</v>
      </c>
    </row>
    <row r="22" spans="1:7" ht="12.75">
      <c r="A22" s="62" t="s">
        <v>328</v>
      </c>
      <c r="B22" s="23">
        <v>31375</v>
      </c>
      <c r="C22" s="24">
        <f t="shared" si="2"/>
        <v>97.42276044092532</v>
      </c>
      <c r="E22" s="8" t="s">
        <v>4</v>
      </c>
      <c r="F22" s="23">
        <v>3020</v>
      </c>
      <c r="G22" s="24">
        <f t="shared" si="1"/>
        <v>9.377425865548828</v>
      </c>
    </row>
    <row r="23" spans="1:7" ht="12.75">
      <c r="A23" s="62" t="s">
        <v>146</v>
      </c>
      <c r="B23" s="23">
        <v>50</v>
      </c>
      <c r="C23" s="24">
        <f t="shared" si="2"/>
        <v>0.1552553951249806</v>
      </c>
      <c r="E23" s="8" t="s">
        <v>5</v>
      </c>
      <c r="F23" s="23">
        <v>2500</v>
      </c>
      <c r="G23" s="24">
        <f t="shared" si="1"/>
        <v>7.76276975624903</v>
      </c>
    </row>
    <row r="24" spans="1:7" ht="12.75">
      <c r="A24" s="62" t="s">
        <v>147</v>
      </c>
      <c r="B24" s="23">
        <v>10</v>
      </c>
      <c r="C24" s="24" t="s">
        <v>360</v>
      </c>
      <c r="E24" s="8" t="s">
        <v>6</v>
      </c>
      <c r="F24" s="23">
        <v>4595</v>
      </c>
      <c r="G24" s="24">
        <f t="shared" si="1"/>
        <v>14.267970811985716</v>
      </c>
    </row>
    <row r="25" spans="1:7" ht="12.75">
      <c r="A25" s="62" t="s">
        <v>329</v>
      </c>
      <c r="B25" s="23">
        <v>175</v>
      </c>
      <c r="C25" s="24">
        <f t="shared" si="2"/>
        <v>0.5433938829374321</v>
      </c>
      <c r="E25" s="8" t="s">
        <v>7</v>
      </c>
      <c r="F25" s="23">
        <v>5020</v>
      </c>
      <c r="G25" s="24">
        <f t="shared" si="1"/>
        <v>15.587641670548052</v>
      </c>
    </row>
    <row r="26" spans="1:7" ht="12.75">
      <c r="A26" s="62" t="s">
        <v>148</v>
      </c>
      <c r="B26" s="23">
        <v>10</v>
      </c>
      <c r="C26" s="24" t="s">
        <v>360</v>
      </c>
      <c r="E26" s="8" t="s">
        <v>139</v>
      </c>
      <c r="F26" s="23">
        <v>2820</v>
      </c>
      <c r="G26" s="24">
        <f t="shared" si="1"/>
        <v>8.756404285048905</v>
      </c>
    </row>
    <row r="27" spans="1:7" ht="12.75">
      <c r="A27" s="62" t="s">
        <v>330</v>
      </c>
      <c r="B27" s="23">
        <v>30</v>
      </c>
      <c r="C27" s="24">
        <f t="shared" si="2"/>
        <v>0.09315323707498836</v>
      </c>
      <c r="F27" s="23"/>
      <c r="G27" s="24"/>
    </row>
    <row r="28" spans="1:7" ht="12.75">
      <c r="A28" s="62" t="s">
        <v>331</v>
      </c>
      <c r="B28" s="23">
        <v>550</v>
      </c>
      <c r="C28" s="24">
        <f t="shared" si="2"/>
        <v>1.7078093463747865</v>
      </c>
      <c r="E28" s="8" t="s">
        <v>140</v>
      </c>
      <c r="F28" s="34">
        <v>57.8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8" t="s">
        <v>8</v>
      </c>
      <c r="F30" s="23">
        <v>30990</v>
      </c>
      <c r="G30" s="24">
        <f aca="true" t="shared" si="3" ref="G30:G37">F30*100/F$10</f>
        <v>96.22729389846297</v>
      </c>
    </row>
    <row r="31" spans="1:7" ht="12.75">
      <c r="A31" s="62" t="s">
        <v>149</v>
      </c>
      <c r="B31" s="23">
        <v>105</v>
      </c>
      <c r="C31" s="24">
        <f>B31*100/B$9</f>
        <v>0.3260363297624592</v>
      </c>
      <c r="E31" s="8" t="s">
        <v>9</v>
      </c>
      <c r="F31" s="23">
        <v>14060</v>
      </c>
      <c r="G31" s="24">
        <f t="shared" si="3"/>
        <v>43.657817109144545</v>
      </c>
    </row>
    <row r="32" spans="1:7" ht="12.75">
      <c r="A32" s="62" t="s">
        <v>151</v>
      </c>
      <c r="B32" s="23">
        <v>32105</v>
      </c>
      <c r="C32" s="24">
        <f>B32*100/B$9</f>
        <v>99.68948920975004</v>
      </c>
      <c r="E32" s="8" t="s">
        <v>10</v>
      </c>
      <c r="F32" s="23">
        <v>16935</v>
      </c>
      <c r="G32" s="24">
        <f t="shared" si="3"/>
        <v>52.585002328830925</v>
      </c>
    </row>
    <row r="33" spans="1:7" ht="12.75">
      <c r="A33" s="62" t="s">
        <v>332</v>
      </c>
      <c r="B33" s="23">
        <v>31285</v>
      </c>
      <c r="C33" s="24">
        <f>B33*100/B$9</f>
        <v>97.14330072970036</v>
      </c>
      <c r="E33" s="8" t="s">
        <v>11</v>
      </c>
      <c r="F33" s="23">
        <v>30550</v>
      </c>
      <c r="G33" s="24">
        <f t="shared" si="3"/>
        <v>94.86104642136314</v>
      </c>
    </row>
    <row r="34" spans="1:7" ht="12.75">
      <c r="A34" s="22"/>
      <c r="B34" s="23"/>
      <c r="C34" s="24"/>
      <c r="E34" s="8" t="s">
        <v>13</v>
      </c>
      <c r="F34" s="23">
        <v>14010</v>
      </c>
      <c r="G34" s="24">
        <f t="shared" si="3"/>
        <v>43.50256171401956</v>
      </c>
    </row>
    <row r="35" spans="1:7" ht="12.75">
      <c r="A35" s="63" t="s">
        <v>152</v>
      </c>
      <c r="B35" s="23"/>
      <c r="C35" s="24"/>
      <c r="E35" s="8" t="s">
        <v>14</v>
      </c>
      <c r="F35" s="23">
        <v>12430</v>
      </c>
      <c r="G35" s="24">
        <f t="shared" si="3"/>
        <v>38.59649122807018</v>
      </c>
    </row>
    <row r="36" spans="1:7" ht="12.75">
      <c r="A36" s="63" t="s">
        <v>175</v>
      </c>
      <c r="B36" s="18">
        <v>32035</v>
      </c>
      <c r="C36" s="19">
        <f aca="true" t="shared" si="4" ref="C36:C45">B36*100/B$36</f>
        <v>100</v>
      </c>
      <c r="E36" s="8" t="s">
        <v>12</v>
      </c>
      <c r="F36" s="23">
        <v>5090</v>
      </c>
      <c r="G36" s="24">
        <f t="shared" si="3"/>
        <v>15.804999223723025</v>
      </c>
    </row>
    <row r="37" spans="1:7" ht="12.75">
      <c r="A37" s="64" t="s">
        <v>333</v>
      </c>
      <c r="B37" s="23">
        <v>11940</v>
      </c>
      <c r="C37" s="24">
        <f t="shared" si="4"/>
        <v>37.271734040892774</v>
      </c>
      <c r="E37" s="8" t="s">
        <v>10</v>
      </c>
      <c r="F37" s="23">
        <v>7340</v>
      </c>
      <c r="G37" s="24">
        <f t="shared" si="3"/>
        <v>22.791492004347152</v>
      </c>
    </row>
    <row r="38" spans="1:7" ht="12.75">
      <c r="A38" s="64" t="s">
        <v>153</v>
      </c>
      <c r="B38" s="23">
        <v>20095</v>
      </c>
      <c r="C38" s="24">
        <f t="shared" si="4"/>
        <v>62.728265959107226</v>
      </c>
      <c r="F38" s="23"/>
      <c r="G38" s="24"/>
    </row>
    <row r="39" spans="1:7" ht="12.75">
      <c r="A39" s="64" t="s">
        <v>176</v>
      </c>
      <c r="B39" s="23">
        <v>3725</v>
      </c>
      <c r="C39" s="24">
        <f t="shared" si="4"/>
        <v>11.627906976744185</v>
      </c>
      <c r="E39" s="47" t="s">
        <v>171</v>
      </c>
      <c r="F39" s="23"/>
      <c r="G39" s="24"/>
    </row>
    <row r="40" spans="1:7" ht="12.75">
      <c r="A40" s="64" t="s">
        <v>154</v>
      </c>
      <c r="B40" s="23">
        <v>145</v>
      </c>
      <c r="C40" s="24">
        <f t="shared" si="4"/>
        <v>0.4526299360074918</v>
      </c>
      <c r="E40" s="47" t="s">
        <v>191</v>
      </c>
      <c r="F40" s="18">
        <v>31275</v>
      </c>
      <c r="G40" s="19">
        <f>F40*100/F$40</f>
        <v>100</v>
      </c>
    </row>
    <row r="41" spans="1:7" ht="12.75">
      <c r="A41" s="64" t="s">
        <v>176</v>
      </c>
      <c r="B41" s="65">
        <v>4</v>
      </c>
      <c r="C41" s="24" t="s">
        <v>360</v>
      </c>
      <c r="E41" s="8" t="s">
        <v>15</v>
      </c>
      <c r="F41" s="23">
        <v>4580</v>
      </c>
      <c r="G41" s="24">
        <f aca="true" t="shared" si="5" ref="G41:G47">F41*100/F$40</f>
        <v>14.644284572342126</v>
      </c>
    </row>
    <row r="42" spans="1:7" ht="12.75">
      <c r="A42" s="64" t="s">
        <v>155</v>
      </c>
      <c r="B42" s="23">
        <v>19665</v>
      </c>
      <c r="C42" s="24">
        <f t="shared" si="4"/>
        <v>61.385984079912596</v>
      </c>
      <c r="E42" s="8" t="s">
        <v>127</v>
      </c>
      <c r="F42" s="23">
        <v>18820</v>
      </c>
      <c r="G42" s="24">
        <f t="shared" si="5"/>
        <v>60.17585931254996</v>
      </c>
    </row>
    <row r="43" spans="1:7" ht="12.75">
      <c r="A43" s="64" t="s">
        <v>176</v>
      </c>
      <c r="B43" s="23">
        <v>3650</v>
      </c>
      <c r="C43" s="24">
        <f t="shared" si="4"/>
        <v>11.393788044326518</v>
      </c>
      <c r="E43" s="8" t="s">
        <v>16</v>
      </c>
      <c r="F43" s="23">
        <v>335</v>
      </c>
      <c r="G43" s="24">
        <f t="shared" si="5"/>
        <v>1.0711430855315747</v>
      </c>
    </row>
    <row r="44" spans="1:7" ht="12.75">
      <c r="A44" s="64" t="s">
        <v>156</v>
      </c>
      <c r="B44" s="23">
        <v>140</v>
      </c>
      <c r="C44" s="24">
        <f t="shared" si="4"/>
        <v>0.4370220071796473</v>
      </c>
      <c r="E44" s="8" t="s">
        <v>17</v>
      </c>
      <c r="F44" s="23">
        <v>4965</v>
      </c>
      <c r="G44" s="24">
        <f t="shared" si="5"/>
        <v>15.875299760191847</v>
      </c>
    </row>
    <row r="45" spans="1:7" ht="12.75">
      <c r="A45" s="64" t="s">
        <v>176</v>
      </c>
      <c r="B45" s="23">
        <v>35</v>
      </c>
      <c r="C45" s="24">
        <f t="shared" si="4"/>
        <v>0.10925550179491182</v>
      </c>
      <c r="E45" s="8" t="s">
        <v>18</v>
      </c>
      <c r="F45" s="23">
        <v>4025</v>
      </c>
      <c r="G45" s="24">
        <f t="shared" si="5"/>
        <v>12.869704236610712</v>
      </c>
    </row>
    <row r="46" spans="1:7" ht="12.75">
      <c r="A46" s="22"/>
      <c r="B46" s="23"/>
      <c r="C46" s="24"/>
      <c r="E46" s="8" t="s">
        <v>19</v>
      </c>
      <c r="F46" s="23">
        <v>2575</v>
      </c>
      <c r="G46" s="24">
        <f t="shared" si="5"/>
        <v>8.233413269384492</v>
      </c>
    </row>
    <row r="47" spans="1:7" ht="12.75">
      <c r="A47" s="66" t="s">
        <v>157</v>
      </c>
      <c r="B47" s="23"/>
      <c r="C47" s="24"/>
      <c r="E47" s="8" t="s">
        <v>18</v>
      </c>
      <c r="F47" s="23">
        <v>1560</v>
      </c>
      <c r="G47" s="24">
        <f t="shared" si="5"/>
        <v>4.988009592326139</v>
      </c>
    </row>
    <row r="48" spans="1:7" ht="12.75">
      <c r="A48" s="66" t="s">
        <v>335</v>
      </c>
      <c r="B48" s="18">
        <v>32205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31300</v>
      </c>
      <c r="C49" s="24">
        <f t="shared" si="6"/>
        <v>97.18987734823786</v>
      </c>
      <c r="E49" s="47" t="s">
        <v>172</v>
      </c>
      <c r="F49" s="23"/>
      <c r="G49" s="24"/>
    </row>
    <row r="50" spans="1:7" ht="12.75">
      <c r="A50" s="62" t="s">
        <v>336</v>
      </c>
      <c r="B50" s="23">
        <v>17040</v>
      </c>
      <c r="C50" s="24">
        <f t="shared" si="6"/>
        <v>52.911038658593384</v>
      </c>
      <c r="E50" s="47" t="s">
        <v>173</v>
      </c>
      <c r="F50" s="23"/>
      <c r="G50" s="24"/>
    </row>
    <row r="51" spans="1:7" ht="12.75">
      <c r="A51" s="62" t="s">
        <v>337</v>
      </c>
      <c r="B51" s="23">
        <v>9540</v>
      </c>
      <c r="C51" s="24">
        <f t="shared" si="6"/>
        <v>29.6227293898463</v>
      </c>
      <c r="E51" s="47" t="s">
        <v>192</v>
      </c>
      <c r="F51" s="18">
        <v>445</v>
      </c>
      <c r="G51" s="19">
        <f>F51*100/F51</f>
        <v>100</v>
      </c>
    </row>
    <row r="52" spans="1:7" ht="12.75">
      <c r="A52" s="62" t="s">
        <v>338</v>
      </c>
      <c r="B52" s="23">
        <v>1380</v>
      </c>
      <c r="C52" s="24">
        <f t="shared" si="6"/>
        <v>4.2850489054494645</v>
      </c>
      <c r="E52" s="8" t="s">
        <v>174</v>
      </c>
      <c r="F52" s="23">
        <v>150</v>
      </c>
      <c r="G52" s="24">
        <f>F52*100/F51</f>
        <v>33.70786516853933</v>
      </c>
    </row>
    <row r="53" spans="1:7" ht="12.75">
      <c r="A53" s="62" t="s">
        <v>158</v>
      </c>
      <c r="B53" s="23">
        <v>1030</v>
      </c>
      <c r="C53" s="24">
        <f t="shared" si="6"/>
        <v>3.1982611395746003</v>
      </c>
      <c r="F53" s="23"/>
      <c r="G53" s="24"/>
    </row>
    <row r="54" spans="1:7" ht="12.75">
      <c r="A54" s="62" t="s">
        <v>339</v>
      </c>
      <c r="B54" s="23">
        <v>1080</v>
      </c>
      <c r="C54" s="24">
        <f t="shared" si="6"/>
        <v>3.353516534699581</v>
      </c>
      <c r="E54" s="47" t="s">
        <v>177</v>
      </c>
      <c r="F54" s="23"/>
      <c r="G54" s="24"/>
    </row>
    <row r="55" spans="1:7" ht="12.75">
      <c r="A55" s="62" t="s">
        <v>159</v>
      </c>
      <c r="B55" s="23">
        <v>40</v>
      </c>
      <c r="C55" s="24">
        <f t="shared" si="6"/>
        <v>0.12420431609998447</v>
      </c>
      <c r="E55" s="47" t="s">
        <v>178</v>
      </c>
      <c r="F55" s="23"/>
      <c r="G55" s="24"/>
    </row>
    <row r="56" spans="1:7" ht="12.75">
      <c r="A56" s="62" t="s">
        <v>340</v>
      </c>
      <c r="B56" s="23">
        <v>2250</v>
      </c>
      <c r="C56" s="24">
        <f t="shared" si="6"/>
        <v>6.986492780624126</v>
      </c>
      <c r="E56" s="47" t="s">
        <v>179</v>
      </c>
      <c r="F56" s="18">
        <v>4105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640</v>
      </c>
      <c r="C57" s="24">
        <f t="shared" si="6"/>
        <v>1.9872690575997516</v>
      </c>
      <c r="E57" s="8" t="s">
        <v>20</v>
      </c>
      <c r="F57" s="23">
        <v>75</v>
      </c>
      <c r="G57" s="24">
        <f t="shared" si="7"/>
        <v>1.8270401948842874</v>
      </c>
    </row>
    <row r="58" spans="1:7" ht="12.75">
      <c r="A58" s="62" t="s">
        <v>341</v>
      </c>
      <c r="B58" s="23">
        <v>910</v>
      </c>
      <c r="C58" s="24">
        <f t="shared" si="6"/>
        <v>2.825648191274647</v>
      </c>
      <c r="E58" s="8" t="s">
        <v>21</v>
      </c>
      <c r="F58" s="23">
        <v>90</v>
      </c>
      <c r="G58" s="24">
        <f t="shared" si="7"/>
        <v>2.192448233861145</v>
      </c>
    </row>
    <row r="59" spans="1:7" ht="12.75">
      <c r="A59" s="62" t="s">
        <v>161</v>
      </c>
      <c r="B59" s="23">
        <v>540</v>
      </c>
      <c r="C59" s="24">
        <f t="shared" si="6"/>
        <v>1.6767582673497905</v>
      </c>
      <c r="E59" s="8" t="s">
        <v>180</v>
      </c>
      <c r="F59" s="23">
        <v>665</v>
      </c>
      <c r="G59" s="24">
        <f t="shared" si="7"/>
        <v>16.199756394640684</v>
      </c>
    </row>
    <row r="60" spans="1:7" ht="12.75">
      <c r="A60" s="62" t="s">
        <v>162</v>
      </c>
      <c r="B60" s="23">
        <v>370</v>
      </c>
      <c r="C60" s="24">
        <f>B60*100/B$9</f>
        <v>1.1488899239248564</v>
      </c>
      <c r="E60" s="8" t="s">
        <v>22</v>
      </c>
      <c r="F60" s="23">
        <v>445</v>
      </c>
      <c r="G60" s="24">
        <f t="shared" si="7"/>
        <v>10.840438489646772</v>
      </c>
    </row>
    <row r="61" spans="1:7" ht="12.75">
      <c r="A61" s="62"/>
      <c r="B61" s="23"/>
      <c r="C61" s="24"/>
      <c r="E61" s="8" t="s">
        <v>181</v>
      </c>
      <c r="F61" s="23">
        <v>2830</v>
      </c>
      <c r="G61" s="24">
        <f t="shared" si="7"/>
        <v>68.94031668696711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17045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9760</v>
      </c>
      <c r="C64" s="24">
        <f t="shared" si="8"/>
        <v>57.260193605162804</v>
      </c>
      <c r="E64" s="47" t="s">
        <v>193</v>
      </c>
      <c r="F64" s="18">
        <v>29240</v>
      </c>
      <c r="G64" s="19">
        <f>F64*100/F$64</f>
        <v>100</v>
      </c>
    </row>
    <row r="65" spans="1:7" ht="12.75">
      <c r="A65" s="62" t="s">
        <v>165</v>
      </c>
      <c r="B65" s="23">
        <v>2845</v>
      </c>
      <c r="C65" s="24">
        <f t="shared" si="8"/>
        <v>16.691111762980345</v>
      </c>
      <c r="E65" s="8" t="s">
        <v>23</v>
      </c>
      <c r="F65" s="23">
        <v>2335</v>
      </c>
      <c r="G65" s="24">
        <f aca="true" t="shared" si="9" ref="G65:G71">F65*100/F$64</f>
        <v>7.985636114911081</v>
      </c>
    </row>
    <row r="66" spans="1:7" ht="12.75">
      <c r="A66" s="62" t="s">
        <v>166</v>
      </c>
      <c r="B66" s="23">
        <v>8480</v>
      </c>
      <c r="C66" s="24">
        <f t="shared" si="8"/>
        <v>49.75066001760047</v>
      </c>
      <c r="E66" s="8" t="s">
        <v>183</v>
      </c>
      <c r="F66" s="23">
        <v>2800</v>
      </c>
      <c r="G66" s="24">
        <f t="shared" si="9"/>
        <v>9.575923392612859</v>
      </c>
    </row>
    <row r="67" spans="1:7" ht="12.75">
      <c r="A67" s="62" t="s">
        <v>165</v>
      </c>
      <c r="B67" s="23">
        <v>2485</v>
      </c>
      <c r="C67" s="24">
        <f t="shared" si="8"/>
        <v>14.57905544147844</v>
      </c>
      <c r="E67" s="8" t="s">
        <v>184</v>
      </c>
      <c r="F67" s="23">
        <v>6095</v>
      </c>
      <c r="G67" s="24">
        <f t="shared" si="9"/>
        <v>20.844733242134062</v>
      </c>
    </row>
    <row r="68" spans="1:7" ht="12.75">
      <c r="A68" s="62" t="s">
        <v>167</v>
      </c>
      <c r="B68" s="23">
        <v>940</v>
      </c>
      <c r="C68" s="24">
        <f t="shared" si="8"/>
        <v>5.514813728366089</v>
      </c>
      <c r="E68" s="8" t="s">
        <v>24</v>
      </c>
      <c r="F68" s="23">
        <v>5870</v>
      </c>
      <c r="G68" s="24">
        <f t="shared" si="9"/>
        <v>20.075239398084815</v>
      </c>
    </row>
    <row r="69" spans="1:7" ht="12.75">
      <c r="A69" s="62" t="s">
        <v>165</v>
      </c>
      <c r="B69" s="23">
        <v>220</v>
      </c>
      <c r="C69" s="24">
        <f t="shared" si="8"/>
        <v>1.2907010853622762</v>
      </c>
      <c r="E69" s="8" t="s">
        <v>25</v>
      </c>
      <c r="F69" s="23">
        <v>1850</v>
      </c>
      <c r="G69" s="24">
        <f t="shared" si="9"/>
        <v>6.326949384404925</v>
      </c>
    </row>
    <row r="70" spans="1:7" ht="12.75">
      <c r="A70" s="62" t="s">
        <v>168</v>
      </c>
      <c r="B70" s="23">
        <v>7285</v>
      </c>
      <c r="C70" s="24">
        <f t="shared" si="8"/>
        <v>42.739806394837196</v>
      </c>
      <c r="E70" s="8" t="s">
        <v>26</v>
      </c>
      <c r="F70" s="23">
        <v>5525</v>
      </c>
      <c r="G70" s="24">
        <f t="shared" si="9"/>
        <v>18.8953488372093</v>
      </c>
    </row>
    <row r="71" spans="1:7" ht="12.75">
      <c r="A71" s="62" t="s">
        <v>169</v>
      </c>
      <c r="B71" s="23">
        <v>6185</v>
      </c>
      <c r="C71" s="24">
        <f t="shared" si="8"/>
        <v>36.28630096802581</v>
      </c>
      <c r="E71" s="8" t="s">
        <v>185</v>
      </c>
      <c r="F71" s="23">
        <v>4765</v>
      </c>
      <c r="G71" s="24">
        <f t="shared" si="9"/>
        <v>16.296169630642954</v>
      </c>
    </row>
    <row r="72" spans="1:7" ht="12.75">
      <c r="A72" s="62" t="s">
        <v>170</v>
      </c>
      <c r="B72" s="23">
        <v>3880</v>
      </c>
      <c r="C72" s="24">
        <f t="shared" si="8"/>
        <v>22.763273687298327</v>
      </c>
      <c r="F72" s="23"/>
      <c r="G72" s="24"/>
    </row>
    <row r="73" spans="1:7" ht="12.75">
      <c r="A73" s="22"/>
      <c r="B73" s="30"/>
      <c r="C73" s="31"/>
      <c r="E73" s="8" t="s">
        <v>186</v>
      </c>
      <c r="F73" s="30" t="s">
        <v>195</v>
      </c>
      <c r="G73" s="67">
        <f>SUM(F67:F71)*100/F64</f>
        <v>82.43844049247606</v>
      </c>
    </row>
    <row r="74" spans="1:7" ht="12.75">
      <c r="A74" s="17" t="s">
        <v>188</v>
      </c>
      <c r="B74" s="23"/>
      <c r="C74" s="24"/>
      <c r="E74" s="8" t="s">
        <v>187</v>
      </c>
      <c r="F74" s="30" t="s">
        <v>195</v>
      </c>
      <c r="G74" s="67">
        <f>(F70+F71)*100/F64</f>
        <v>35.191518467852255</v>
      </c>
    </row>
    <row r="75" spans="1:7" ht="12.75">
      <c r="A75" s="17" t="s">
        <v>194</v>
      </c>
      <c r="B75" s="18">
        <v>32035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17460</v>
      </c>
      <c r="C76" s="24">
        <f aca="true" t="shared" si="10" ref="C76:C82">B76*100/B$36</f>
        <v>54.50288746683315</v>
      </c>
      <c r="E76" s="20" t="s">
        <v>221</v>
      </c>
      <c r="F76" s="23"/>
      <c r="G76" s="24"/>
    </row>
    <row r="77" spans="1:7" ht="12.75">
      <c r="A77" s="22" t="s">
        <v>189</v>
      </c>
      <c r="B77" s="23">
        <v>9145</v>
      </c>
      <c r="C77" s="24">
        <f t="shared" si="10"/>
        <v>28.546901826127673</v>
      </c>
      <c r="E77" s="20" t="s">
        <v>249</v>
      </c>
      <c r="F77" s="18">
        <v>30930</v>
      </c>
      <c r="G77" s="19">
        <f>F77*100/F$77</f>
        <v>100</v>
      </c>
    </row>
    <row r="78" spans="1:7" ht="12.75">
      <c r="A78" s="22" t="s">
        <v>343</v>
      </c>
      <c r="B78" s="23">
        <v>4715</v>
      </c>
      <c r="C78" s="24">
        <f t="shared" si="10"/>
        <v>14.718276884657406</v>
      </c>
      <c r="E78" s="25" t="s">
        <v>27</v>
      </c>
      <c r="F78" s="23">
        <v>2955</v>
      </c>
      <c r="G78" s="24">
        <f>F78*100/F$77</f>
        <v>9.553831231813772</v>
      </c>
    </row>
    <row r="79" spans="1:7" ht="12.75">
      <c r="A79" s="22" t="s">
        <v>344</v>
      </c>
      <c r="B79" s="23">
        <v>4425</v>
      </c>
      <c r="C79" s="24">
        <f t="shared" si="10"/>
        <v>13.813017012642423</v>
      </c>
      <c r="E79" s="25"/>
      <c r="F79" s="23"/>
      <c r="G79" s="24"/>
    </row>
    <row r="80" spans="1:7" ht="12.75">
      <c r="A80" s="22" t="s">
        <v>345</v>
      </c>
      <c r="B80" s="23">
        <v>2045</v>
      </c>
      <c r="C80" s="24">
        <f t="shared" si="10"/>
        <v>6.383642890588419</v>
      </c>
      <c r="E80" s="25"/>
      <c r="F80" s="23"/>
      <c r="G80" s="24"/>
    </row>
    <row r="81" spans="1:7" ht="12.75">
      <c r="A81" s="22" t="s">
        <v>346</v>
      </c>
      <c r="B81" s="23">
        <v>2380</v>
      </c>
      <c r="C81" s="24">
        <f t="shared" si="10"/>
        <v>7.4293741220540035</v>
      </c>
      <c r="E81" s="25"/>
      <c r="F81" s="23"/>
      <c r="G81" s="24"/>
    </row>
    <row r="82" spans="1:7" ht="13.5" thickBot="1">
      <c r="A82" s="36" t="s">
        <v>347</v>
      </c>
      <c r="B82" s="37">
        <v>5430</v>
      </c>
      <c r="C82" s="38">
        <f t="shared" si="10"/>
        <v>16.950210707039176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8" t="s">
        <v>197</v>
      </c>
    </row>
    <row r="86" ht="12.75">
      <c r="A86" s="8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8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31235</v>
      </c>
      <c r="C10" s="19">
        <f>B10*100/B$10</f>
        <v>100</v>
      </c>
      <c r="E10" s="47" t="s">
        <v>248</v>
      </c>
      <c r="F10" s="18">
        <v>12700</v>
      </c>
      <c r="G10" s="19">
        <f>F10*100/F$10</f>
        <v>100</v>
      </c>
    </row>
    <row r="11" spans="1:7" ht="12.75">
      <c r="A11" s="48" t="s">
        <v>28</v>
      </c>
      <c r="B11" s="23">
        <v>13405</v>
      </c>
      <c r="C11" s="24">
        <f>B11*100/B$10</f>
        <v>42.91659996798463</v>
      </c>
      <c r="E11" s="10" t="s">
        <v>54</v>
      </c>
      <c r="F11" s="29">
        <v>8690</v>
      </c>
      <c r="G11" s="35">
        <f aca="true" t="shared" si="0" ref="G11:G16">F11*100/F$10</f>
        <v>68.4251968503937</v>
      </c>
    </row>
    <row r="12" spans="1:7" ht="12.75">
      <c r="A12" s="48" t="s">
        <v>200</v>
      </c>
      <c r="B12" s="23">
        <v>13340</v>
      </c>
      <c r="C12" s="24">
        <f>B12*100/B$10</f>
        <v>42.70850008003842</v>
      </c>
      <c r="E12" s="8" t="s">
        <v>55</v>
      </c>
      <c r="F12" s="23">
        <v>1135</v>
      </c>
      <c r="G12" s="24">
        <f t="shared" si="0"/>
        <v>8.937007874015748</v>
      </c>
    </row>
    <row r="13" spans="1:7" ht="12.75">
      <c r="A13" s="48" t="s">
        <v>29</v>
      </c>
      <c r="B13" s="23">
        <v>13005</v>
      </c>
      <c r="C13" s="24">
        <f>B13*100/B$10</f>
        <v>41.63598527293101</v>
      </c>
      <c r="E13" s="10" t="s">
        <v>287</v>
      </c>
      <c r="F13" s="29">
        <v>775</v>
      </c>
      <c r="G13" s="35">
        <f t="shared" si="0"/>
        <v>6.102362204724409</v>
      </c>
    </row>
    <row r="14" spans="1:7" ht="12.75">
      <c r="A14" s="48" t="s">
        <v>30</v>
      </c>
      <c r="B14" s="23">
        <v>335</v>
      </c>
      <c r="C14" s="24">
        <f>B14*100/B$10</f>
        <v>1.0725148071074115</v>
      </c>
      <c r="E14" s="8" t="s">
        <v>56</v>
      </c>
      <c r="F14" s="23">
        <v>710</v>
      </c>
      <c r="G14" s="24">
        <f t="shared" si="0"/>
        <v>5.590551181102362</v>
      </c>
    </row>
    <row r="15" spans="1:7" ht="12.75">
      <c r="A15" s="48" t="s">
        <v>201</v>
      </c>
      <c r="B15" s="23" t="s">
        <v>195</v>
      </c>
      <c r="C15" s="24">
        <f>B14*100/B12</f>
        <v>2.5112443778110944</v>
      </c>
      <c r="E15" s="8" t="s">
        <v>57</v>
      </c>
      <c r="F15" s="23">
        <v>520</v>
      </c>
      <c r="G15" s="24">
        <f t="shared" si="0"/>
        <v>4.094488188976378</v>
      </c>
    </row>
    <row r="16" spans="1:7" ht="12.75">
      <c r="A16" s="48" t="s">
        <v>31</v>
      </c>
      <c r="B16" s="23">
        <v>60</v>
      </c>
      <c r="C16" s="24">
        <f>B16*100/B$10</f>
        <v>0.19209220425804385</v>
      </c>
      <c r="E16" s="8" t="s">
        <v>58</v>
      </c>
      <c r="F16" s="23">
        <v>875</v>
      </c>
      <c r="G16" s="24">
        <f t="shared" si="0"/>
        <v>6.889763779527559</v>
      </c>
    </row>
    <row r="17" spans="1:7" ht="12.75">
      <c r="A17" s="48" t="s">
        <v>32</v>
      </c>
      <c r="B17" s="23">
        <v>17830</v>
      </c>
      <c r="C17" s="24">
        <f>B17*100/B$10</f>
        <v>57.08340003201537</v>
      </c>
      <c r="E17" s="8" t="s">
        <v>302</v>
      </c>
      <c r="F17" s="34">
        <v>28.3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17060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5620</v>
      </c>
      <c r="C20" s="24">
        <f>B20*100/B$19</f>
        <v>32.942555685814774</v>
      </c>
      <c r="E20" s="47" t="s">
        <v>314</v>
      </c>
      <c r="F20" s="18">
        <v>17045</v>
      </c>
      <c r="G20" s="19">
        <f>F20*100/F$20</f>
        <v>100</v>
      </c>
    </row>
    <row r="21" spans="1:7" ht="12.75">
      <c r="A21" s="48" t="s">
        <v>200</v>
      </c>
      <c r="B21" s="23">
        <v>5620</v>
      </c>
      <c r="C21" s="24">
        <f>B21*100/B$19</f>
        <v>32.942555685814774</v>
      </c>
      <c r="E21" s="8" t="s">
        <v>225</v>
      </c>
      <c r="F21" s="23">
        <v>1695</v>
      </c>
      <c r="G21" s="24">
        <f aca="true" t="shared" si="1" ref="G21:G30">F21*100/F$20</f>
        <v>9.94426518040481</v>
      </c>
    </row>
    <row r="22" spans="1:7" ht="12.75">
      <c r="A22" s="48" t="s">
        <v>34</v>
      </c>
      <c r="B22" s="23">
        <v>5470</v>
      </c>
      <c r="C22" s="24">
        <f>B22*100/B$19</f>
        <v>32.06330597889801</v>
      </c>
      <c r="E22" s="8" t="s">
        <v>226</v>
      </c>
      <c r="F22" s="23">
        <v>1375</v>
      </c>
      <c r="G22" s="24">
        <f t="shared" si="1"/>
        <v>8.066881783514226</v>
      </c>
    </row>
    <row r="23" spans="1:7" ht="12.75">
      <c r="A23" s="48"/>
      <c r="B23" s="23"/>
      <c r="C23" s="24"/>
      <c r="E23" s="8" t="s">
        <v>227</v>
      </c>
      <c r="F23" s="23">
        <v>2195</v>
      </c>
      <c r="G23" s="24">
        <f t="shared" si="1"/>
        <v>12.877676738046349</v>
      </c>
    </row>
    <row r="24" spans="1:7" ht="12.75">
      <c r="A24" s="45" t="s">
        <v>243</v>
      </c>
      <c r="B24" s="18">
        <v>220</v>
      </c>
      <c r="C24" s="19">
        <f>B24*100/B$24</f>
        <v>100</v>
      </c>
      <c r="E24" s="8" t="s">
        <v>228</v>
      </c>
      <c r="F24" s="23">
        <v>1940</v>
      </c>
      <c r="G24" s="24">
        <f t="shared" si="1"/>
        <v>11.381636843649163</v>
      </c>
    </row>
    <row r="25" spans="1:7" ht="12.75">
      <c r="A25" s="48" t="s">
        <v>35</v>
      </c>
      <c r="B25" s="23">
        <v>35</v>
      </c>
      <c r="C25" s="24">
        <f>B25*100/B$24</f>
        <v>15.909090909090908</v>
      </c>
      <c r="E25" s="8" t="s">
        <v>229</v>
      </c>
      <c r="F25" s="23">
        <v>2200</v>
      </c>
      <c r="G25" s="24">
        <f t="shared" si="1"/>
        <v>12.907010853622763</v>
      </c>
    </row>
    <row r="26" spans="1:7" ht="12.75">
      <c r="A26" s="48"/>
      <c r="B26" s="23"/>
      <c r="C26" s="24"/>
      <c r="E26" s="8" t="s">
        <v>230</v>
      </c>
      <c r="F26" s="23">
        <v>2510</v>
      </c>
      <c r="G26" s="24">
        <f t="shared" si="1"/>
        <v>14.725726019360517</v>
      </c>
    </row>
    <row r="27" spans="1:7" ht="12.75">
      <c r="A27" s="45" t="s">
        <v>202</v>
      </c>
      <c r="B27" s="23"/>
      <c r="C27" s="24"/>
      <c r="E27" s="8" t="s">
        <v>231</v>
      </c>
      <c r="F27" s="23">
        <v>1760</v>
      </c>
      <c r="G27" s="24">
        <f t="shared" si="1"/>
        <v>10.32560868289821</v>
      </c>
    </row>
    <row r="28" spans="1:7" ht="12.75">
      <c r="A28" s="45" t="s">
        <v>244</v>
      </c>
      <c r="B28" s="18">
        <v>13005</v>
      </c>
      <c r="C28" s="19">
        <f>B28*100/B$28</f>
        <v>100</v>
      </c>
      <c r="E28" s="8" t="s">
        <v>232</v>
      </c>
      <c r="F28" s="23">
        <v>1825</v>
      </c>
      <c r="G28" s="24">
        <f t="shared" si="1"/>
        <v>10.70695218539161</v>
      </c>
    </row>
    <row r="29" spans="1:7" ht="12.75">
      <c r="A29" s="45" t="s">
        <v>203</v>
      </c>
      <c r="B29" s="23"/>
      <c r="C29" s="24"/>
      <c r="E29" s="8" t="s">
        <v>233</v>
      </c>
      <c r="F29" s="23">
        <v>630</v>
      </c>
      <c r="G29" s="24">
        <f t="shared" si="1"/>
        <v>3.696098562628337</v>
      </c>
    </row>
    <row r="30" spans="1:7" ht="12.75">
      <c r="A30" s="48" t="s">
        <v>204</v>
      </c>
      <c r="B30" s="23">
        <v>6975</v>
      </c>
      <c r="C30" s="24">
        <f>B30*100/B$28</f>
        <v>53.63321799307958</v>
      </c>
      <c r="E30" s="8" t="s">
        <v>234</v>
      </c>
      <c r="F30" s="23">
        <v>915</v>
      </c>
      <c r="G30" s="24">
        <f t="shared" si="1"/>
        <v>5.368143150484013</v>
      </c>
    </row>
    <row r="31" spans="1:7" ht="12.75">
      <c r="A31" s="48" t="s">
        <v>205</v>
      </c>
      <c r="B31" s="23">
        <v>1040</v>
      </c>
      <c r="C31" s="24">
        <f>B31*100/B$28</f>
        <v>7.996924259900038</v>
      </c>
      <c r="E31" s="8" t="s">
        <v>132</v>
      </c>
      <c r="F31" s="23">
        <v>43164</v>
      </c>
      <c r="G31" s="24" t="s">
        <v>195</v>
      </c>
    </row>
    <row r="32" spans="1:7" ht="12.75">
      <c r="A32" s="48" t="s">
        <v>206</v>
      </c>
      <c r="B32" s="23">
        <v>3130</v>
      </c>
      <c r="C32" s="24">
        <f>B32*100/B$28</f>
        <v>24.067666282199156</v>
      </c>
      <c r="F32" s="23"/>
      <c r="G32" s="24"/>
    </row>
    <row r="33" spans="1:7" ht="12.75">
      <c r="A33" s="48" t="s">
        <v>36</v>
      </c>
      <c r="B33" s="23">
        <v>75</v>
      </c>
      <c r="C33" s="24">
        <f>B33*100/B$28</f>
        <v>0.5767012687427913</v>
      </c>
      <c r="E33" s="8" t="s">
        <v>59</v>
      </c>
      <c r="F33" s="23">
        <v>10310</v>
      </c>
      <c r="G33" s="24">
        <f>F33*100/F$20</f>
        <v>60.48694631856849</v>
      </c>
    </row>
    <row r="34" spans="1:7" ht="12.75">
      <c r="A34" s="48" t="s">
        <v>207</v>
      </c>
      <c r="B34" s="23"/>
      <c r="C34" s="24"/>
      <c r="E34" s="8" t="s">
        <v>296</v>
      </c>
      <c r="F34" s="23">
        <v>78920</v>
      </c>
      <c r="G34" s="24" t="s">
        <v>195</v>
      </c>
    </row>
    <row r="35" spans="1:7" ht="12.75">
      <c r="A35" s="48" t="s">
        <v>208</v>
      </c>
      <c r="B35" s="23">
        <v>900</v>
      </c>
      <c r="C35" s="24">
        <f>B35*100/B$28</f>
        <v>6.920415224913495</v>
      </c>
      <c r="E35" s="8" t="s">
        <v>130</v>
      </c>
      <c r="F35" s="23">
        <v>8125</v>
      </c>
      <c r="G35" s="24">
        <f>F35*100/F$20</f>
        <v>47.667937811674975</v>
      </c>
    </row>
    <row r="36" spans="1:7" ht="12.75">
      <c r="A36" s="48" t="s">
        <v>209</v>
      </c>
      <c r="B36" s="23"/>
      <c r="C36" s="24"/>
      <c r="E36" s="8" t="s">
        <v>297</v>
      </c>
      <c r="F36" s="23">
        <v>12979</v>
      </c>
      <c r="G36" s="24" t="s">
        <v>195</v>
      </c>
    </row>
    <row r="37" spans="1:7" ht="12.75">
      <c r="A37" s="48" t="s">
        <v>37</v>
      </c>
      <c r="B37" s="23">
        <v>880</v>
      </c>
      <c r="C37" s="24">
        <f>B37*100/B$28</f>
        <v>6.766628219915417</v>
      </c>
      <c r="E37" s="8" t="s">
        <v>131</v>
      </c>
      <c r="F37" s="23">
        <v>645</v>
      </c>
      <c r="G37" s="24">
        <f>F37*100/F$20</f>
        <v>3.784100909357583</v>
      </c>
    </row>
    <row r="38" spans="1:7" ht="12.75">
      <c r="A38" s="48"/>
      <c r="B38" s="23"/>
      <c r="C38" s="24"/>
      <c r="E38" s="8" t="s">
        <v>298</v>
      </c>
      <c r="F38" s="23">
        <v>6344</v>
      </c>
      <c r="G38" s="24" t="s">
        <v>195</v>
      </c>
    </row>
    <row r="39" spans="1:7" ht="12.75">
      <c r="A39" s="45" t="s">
        <v>210</v>
      </c>
      <c r="B39" s="23"/>
      <c r="C39" s="24"/>
      <c r="E39" s="8" t="s">
        <v>235</v>
      </c>
      <c r="F39" s="23">
        <v>170</v>
      </c>
      <c r="G39" s="24">
        <f>F39*100/F$20</f>
        <v>0.9973599295981226</v>
      </c>
    </row>
    <row r="40" spans="1:7" ht="12.75">
      <c r="A40" s="48" t="s">
        <v>211</v>
      </c>
      <c r="B40" s="23">
        <v>345</v>
      </c>
      <c r="C40" s="24">
        <f aca="true" t="shared" si="2" ref="C40:C46">B40*100/B$28</f>
        <v>2.6528258362168398</v>
      </c>
      <c r="E40" s="8" t="s">
        <v>299</v>
      </c>
      <c r="F40" s="23">
        <v>3285</v>
      </c>
      <c r="G40" s="24" t="s">
        <v>195</v>
      </c>
    </row>
    <row r="41" spans="1:7" ht="12.75">
      <c r="A41" s="48" t="s">
        <v>38</v>
      </c>
      <c r="B41" s="23">
        <v>765</v>
      </c>
      <c r="C41" s="24">
        <f t="shared" si="2"/>
        <v>5.882352941176471</v>
      </c>
      <c r="E41" s="8" t="s">
        <v>236</v>
      </c>
      <c r="F41" s="23">
        <v>4450</v>
      </c>
      <c r="G41" s="24">
        <f>F41*100/F$20</f>
        <v>26.10736286300968</v>
      </c>
    </row>
    <row r="42" spans="1:7" ht="12.75">
      <c r="A42" s="48" t="s">
        <v>39</v>
      </c>
      <c r="B42" s="23">
        <v>1310</v>
      </c>
      <c r="C42" s="24">
        <f t="shared" si="2"/>
        <v>10.073048827374087</v>
      </c>
      <c r="E42" s="8" t="s">
        <v>300</v>
      </c>
      <c r="F42" s="23">
        <v>16874</v>
      </c>
      <c r="G42" s="24" t="s">
        <v>195</v>
      </c>
    </row>
    <row r="43" spans="1:7" ht="12.75">
      <c r="A43" s="48" t="s">
        <v>40</v>
      </c>
      <c r="B43" s="23">
        <v>635</v>
      </c>
      <c r="C43" s="24">
        <f t="shared" si="2"/>
        <v>4.882737408688966</v>
      </c>
      <c r="F43" s="23"/>
      <c r="G43" s="24"/>
    </row>
    <row r="44" spans="1:7" ht="14.25">
      <c r="A44" s="48" t="s">
        <v>41</v>
      </c>
      <c r="B44" s="23">
        <v>1070</v>
      </c>
      <c r="C44" s="24">
        <f t="shared" si="2"/>
        <v>8.227604767397155</v>
      </c>
      <c r="E44" s="47" t="s">
        <v>315</v>
      </c>
      <c r="F44" s="18">
        <v>9760</v>
      </c>
      <c r="G44" s="19">
        <f>F44*100/F$44</f>
        <v>100</v>
      </c>
    </row>
    <row r="45" spans="1:7" ht="12.75">
      <c r="A45" s="48" t="s">
        <v>212</v>
      </c>
      <c r="B45" s="23">
        <v>945</v>
      </c>
      <c r="C45" s="24">
        <f t="shared" si="2"/>
        <v>7.26643598615917</v>
      </c>
      <c r="E45" s="8" t="s">
        <v>225</v>
      </c>
      <c r="F45" s="23">
        <v>250</v>
      </c>
      <c r="G45" s="24">
        <f aca="true" t="shared" si="3" ref="G45:G54">F45*100/F$44</f>
        <v>2.5614754098360657</v>
      </c>
    </row>
    <row r="46" spans="1:7" ht="12.75">
      <c r="A46" s="48" t="s">
        <v>42</v>
      </c>
      <c r="B46" s="23">
        <v>425</v>
      </c>
      <c r="C46" s="24">
        <f t="shared" si="2"/>
        <v>3.2679738562091503</v>
      </c>
      <c r="E46" s="8" t="s">
        <v>226</v>
      </c>
      <c r="F46" s="23">
        <v>305</v>
      </c>
      <c r="G46" s="24">
        <f t="shared" si="3"/>
        <v>3.125</v>
      </c>
    </row>
    <row r="47" spans="1:7" ht="12.75">
      <c r="A47" s="48" t="s">
        <v>213</v>
      </c>
      <c r="B47" s="23"/>
      <c r="C47" s="24"/>
      <c r="E47" s="8" t="s">
        <v>227</v>
      </c>
      <c r="F47" s="23">
        <v>850</v>
      </c>
      <c r="G47" s="24">
        <f t="shared" si="3"/>
        <v>8.709016393442623</v>
      </c>
    </row>
    <row r="48" spans="1:7" ht="12.75">
      <c r="A48" s="48" t="s">
        <v>43</v>
      </c>
      <c r="B48" s="23">
        <v>1115</v>
      </c>
      <c r="C48" s="24">
        <f>B48*100/B$28</f>
        <v>8.573625528642829</v>
      </c>
      <c r="E48" s="8" t="s">
        <v>228</v>
      </c>
      <c r="F48" s="23">
        <v>995</v>
      </c>
      <c r="G48" s="24">
        <f t="shared" si="3"/>
        <v>10.194672131147541</v>
      </c>
    </row>
    <row r="49" spans="1:7" ht="12.75">
      <c r="A49" s="48" t="s">
        <v>214</v>
      </c>
      <c r="B49" s="23"/>
      <c r="C49" s="24"/>
      <c r="E49" s="8" t="s">
        <v>229</v>
      </c>
      <c r="F49" s="23">
        <v>1450</v>
      </c>
      <c r="G49" s="24">
        <f t="shared" si="3"/>
        <v>14.85655737704918</v>
      </c>
    </row>
    <row r="50" spans="1:7" ht="12.75">
      <c r="A50" s="48" t="s">
        <v>285</v>
      </c>
      <c r="B50" s="23">
        <v>2075</v>
      </c>
      <c r="C50" s="24">
        <f>B50*100/B$28</f>
        <v>15.955401768550557</v>
      </c>
      <c r="E50" s="8" t="s">
        <v>230</v>
      </c>
      <c r="F50" s="23">
        <v>1775</v>
      </c>
      <c r="G50" s="24">
        <f t="shared" si="3"/>
        <v>18.186475409836067</v>
      </c>
    </row>
    <row r="51" spans="1:7" ht="12.75">
      <c r="A51" s="48" t="s">
        <v>286</v>
      </c>
      <c r="B51" s="23">
        <v>2440</v>
      </c>
      <c r="C51" s="24">
        <f>B51*100/B$28</f>
        <v>18.762014609765476</v>
      </c>
      <c r="E51" s="8" t="s">
        <v>231</v>
      </c>
      <c r="F51" s="23">
        <v>1380</v>
      </c>
      <c r="G51" s="24">
        <f t="shared" si="3"/>
        <v>14.139344262295081</v>
      </c>
    </row>
    <row r="52" spans="1:7" ht="12.75">
      <c r="A52" s="48" t="s">
        <v>215</v>
      </c>
      <c r="B52" s="23"/>
      <c r="C52" s="24"/>
      <c r="E52" s="8" t="s">
        <v>232</v>
      </c>
      <c r="F52" s="23">
        <v>1480</v>
      </c>
      <c r="G52" s="24">
        <f t="shared" si="3"/>
        <v>15.163934426229508</v>
      </c>
    </row>
    <row r="53" spans="1:7" ht="12.75">
      <c r="A53" s="48" t="s">
        <v>44</v>
      </c>
      <c r="B53" s="23">
        <v>800</v>
      </c>
      <c r="C53" s="24">
        <f>B53*100/B$28</f>
        <v>6.151480199923107</v>
      </c>
      <c r="E53" s="8" t="s">
        <v>233</v>
      </c>
      <c r="F53" s="23">
        <v>525</v>
      </c>
      <c r="G53" s="24">
        <f t="shared" si="3"/>
        <v>5.379098360655738</v>
      </c>
    </row>
    <row r="54" spans="1:7" ht="12.75">
      <c r="A54" s="48" t="s">
        <v>216</v>
      </c>
      <c r="B54" s="23">
        <v>565</v>
      </c>
      <c r="C54" s="24">
        <f>B54*100/B$28</f>
        <v>4.344482891195694</v>
      </c>
      <c r="E54" s="8" t="s">
        <v>234</v>
      </c>
      <c r="F54" s="23">
        <v>755</v>
      </c>
      <c r="G54" s="24">
        <f t="shared" si="3"/>
        <v>7.735655737704918</v>
      </c>
    </row>
    <row r="55" spans="1:7" ht="12.75">
      <c r="A55" s="48" t="s">
        <v>45</v>
      </c>
      <c r="B55" s="23">
        <v>520</v>
      </c>
      <c r="C55" s="24">
        <f>B55*100/B$28</f>
        <v>3.998462129950019</v>
      </c>
      <c r="E55" s="8" t="s">
        <v>237</v>
      </c>
      <c r="F55" s="23">
        <v>62013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8" t="s">
        <v>301</v>
      </c>
      <c r="F57" s="23">
        <v>38049</v>
      </c>
      <c r="G57" s="24" t="s">
        <v>195</v>
      </c>
    </row>
    <row r="58" spans="1:7" ht="12.75">
      <c r="A58" s="48" t="s">
        <v>46</v>
      </c>
      <c r="B58" s="23">
        <v>9915</v>
      </c>
      <c r="C58" s="24">
        <f>B58*100/B$28</f>
        <v>76.239907727797</v>
      </c>
      <c r="E58" s="49" t="s">
        <v>238</v>
      </c>
      <c r="F58" s="23"/>
      <c r="G58" s="24"/>
    </row>
    <row r="59" spans="1:7" ht="12.75">
      <c r="A59" s="48" t="s">
        <v>218</v>
      </c>
      <c r="B59" s="23">
        <v>1840</v>
      </c>
      <c r="C59" s="24">
        <f>B59*100/B$28</f>
        <v>14.148404459823144</v>
      </c>
      <c r="E59" s="8" t="s">
        <v>294</v>
      </c>
      <c r="F59" s="23">
        <v>64792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35657</v>
      </c>
      <c r="G60" s="38" t="s">
        <v>195</v>
      </c>
    </row>
    <row r="61" spans="1:7" ht="13.5" thickTop="1">
      <c r="A61" s="48" t="s">
        <v>47</v>
      </c>
      <c r="B61" s="23">
        <v>1215</v>
      </c>
      <c r="C61" s="24">
        <f>B61*100/B$28</f>
        <v>9.342560553633218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35</v>
      </c>
      <c r="C62" s="24">
        <f>B62*100/B$28</f>
        <v>0.2691272587466359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1475</v>
      </c>
      <c r="C66" s="19">
        <f>B66*100/B$66</f>
        <v>100</v>
      </c>
      <c r="E66" s="47" t="s">
        <v>316</v>
      </c>
      <c r="F66" s="18">
        <v>345</v>
      </c>
      <c r="G66" s="19">
        <v>3.5348360655737703</v>
      </c>
    </row>
    <row r="67" spans="1:7" ht="12.75">
      <c r="A67" s="48" t="s">
        <v>49</v>
      </c>
      <c r="B67" s="23">
        <v>85</v>
      </c>
      <c r="C67" s="35">
        <f>B67*100/B$66</f>
        <v>5.762711864406779</v>
      </c>
      <c r="E67" s="8" t="s">
        <v>288</v>
      </c>
      <c r="F67" s="23">
        <v>150</v>
      </c>
      <c r="G67" s="24">
        <v>5.008347245409015</v>
      </c>
    </row>
    <row r="68" spans="1:7" ht="12.75">
      <c r="A68" s="45" t="s">
        <v>246</v>
      </c>
      <c r="B68" s="18">
        <v>18050</v>
      </c>
      <c r="C68" s="19">
        <f>B68*100/B$68</f>
        <v>100</v>
      </c>
      <c r="E68" s="8" t="s">
        <v>289</v>
      </c>
      <c r="F68" s="23">
        <v>65</v>
      </c>
      <c r="G68" s="24">
        <v>5.627705627705628</v>
      </c>
    </row>
    <row r="69" spans="1:7" ht="12.75">
      <c r="A69" s="48" t="s">
        <v>49</v>
      </c>
      <c r="B69" s="23">
        <v>2190</v>
      </c>
      <c r="C69" s="24">
        <f>B69*100/B$68</f>
        <v>12.132963988919668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57.5</v>
      </c>
      <c r="E70" s="47" t="s">
        <v>317</v>
      </c>
      <c r="F70" s="18">
        <v>95</v>
      </c>
      <c r="G70" s="19">
        <v>10.106382978723405</v>
      </c>
    </row>
    <row r="71" spans="1:7" ht="12.75">
      <c r="A71" s="48" t="s">
        <v>51</v>
      </c>
      <c r="B71" s="23">
        <v>15860</v>
      </c>
      <c r="C71" s="24">
        <f>B71*100/B$68</f>
        <v>87.86703601108033</v>
      </c>
      <c r="E71" s="8" t="s">
        <v>290</v>
      </c>
      <c r="F71" s="23">
        <v>50</v>
      </c>
      <c r="G71" s="24">
        <v>19.23076923076923</v>
      </c>
    </row>
    <row r="72" spans="1:7" ht="12.75">
      <c r="A72" s="48" t="s">
        <v>52</v>
      </c>
      <c r="B72" s="34" t="s">
        <v>195</v>
      </c>
      <c r="C72" s="24">
        <v>66.1</v>
      </c>
      <c r="E72" s="8" t="s">
        <v>291</v>
      </c>
      <c r="F72" s="23">
        <v>20</v>
      </c>
      <c r="G72" s="24">
        <v>33.333333333333336</v>
      </c>
    </row>
    <row r="73" spans="1:7" ht="12.75">
      <c r="A73" s="45" t="s">
        <v>247</v>
      </c>
      <c r="B73" s="18">
        <v>11905</v>
      </c>
      <c r="C73" s="19">
        <f>B73*100/B$73</f>
        <v>100</v>
      </c>
      <c r="E73" s="47" t="s">
        <v>60</v>
      </c>
      <c r="F73" s="18">
        <v>3125</v>
      </c>
      <c r="G73" s="19">
        <v>9.94747731975171</v>
      </c>
    </row>
    <row r="74" spans="1:7" ht="12.75">
      <c r="A74" s="56" t="s">
        <v>53</v>
      </c>
      <c r="B74" s="29">
        <v>4635</v>
      </c>
      <c r="C74" s="35">
        <f>B74*100/B$73</f>
        <v>38.933221335573286</v>
      </c>
      <c r="E74" s="8" t="s">
        <v>61</v>
      </c>
      <c r="F74" s="23">
        <v>2890</v>
      </c>
      <c r="G74" s="24">
        <v>9.5616211745244</v>
      </c>
    </row>
    <row r="75" spans="1:7" ht="12.75">
      <c r="A75" s="45"/>
      <c r="B75" s="57"/>
      <c r="C75" s="19"/>
      <c r="E75" s="8" t="s">
        <v>240</v>
      </c>
      <c r="F75" s="23">
        <v>825</v>
      </c>
      <c r="G75" s="24">
        <v>6.9298614027719445</v>
      </c>
    </row>
    <row r="76" spans="1:7" ht="12.75">
      <c r="A76" s="48"/>
      <c r="B76" s="30"/>
      <c r="C76" s="24"/>
      <c r="E76" s="8" t="s">
        <v>292</v>
      </c>
      <c r="F76" s="23">
        <v>125</v>
      </c>
      <c r="G76" s="24">
        <v>11.682242990654206</v>
      </c>
    </row>
    <row r="77" spans="1:7" ht="12.75">
      <c r="A77" s="48"/>
      <c r="B77" s="30"/>
      <c r="C77" s="24"/>
      <c r="E77" s="8" t="s">
        <v>293</v>
      </c>
      <c r="F77" s="23">
        <v>100</v>
      </c>
      <c r="G77" s="24">
        <v>11.1731843575419</v>
      </c>
    </row>
    <row r="78" spans="1:7" ht="13.5" thickBot="1">
      <c r="A78" s="58"/>
      <c r="B78" s="59"/>
      <c r="C78" s="38"/>
      <c r="D78" s="39"/>
      <c r="E78" s="40" t="s">
        <v>62</v>
      </c>
      <c r="F78" s="37">
        <v>2310</v>
      </c>
      <c r="G78" s="38">
        <v>23.925427239772137</v>
      </c>
    </row>
    <row r="79" ht="13.5" thickTop="1"/>
    <row r="80" ht="12.75">
      <c r="A80" s="60" t="s">
        <v>196</v>
      </c>
    </row>
    <row r="81" ht="12.75">
      <c r="A81" s="8" t="s">
        <v>197</v>
      </c>
    </row>
    <row r="82" ht="12.75">
      <c r="A82" s="8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8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17145</v>
      </c>
      <c r="C9" s="19">
        <f>B9*100/B$9</f>
        <v>100</v>
      </c>
      <c r="E9" s="20" t="s">
        <v>319</v>
      </c>
      <c r="F9" s="18">
        <v>9335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11670</v>
      </c>
      <c r="C11" s="24">
        <f>B11*100/B$9</f>
        <v>68.06649168853893</v>
      </c>
      <c r="E11" s="25" t="s">
        <v>271</v>
      </c>
      <c r="F11" s="23">
        <v>235</v>
      </c>
      <c r="G11" s="26">
        <f aca="true" t="shared" si="0" ref="G11:G18">F11*100/F$9</f>
        <v>2.5174076057846815</v>
      </c>
    </row>
    <row r="12" spans="1:7" ht="12.75">
      <c r="A12" s="22" t="s">
        <v>65</v>
      </c>
      <c r="B12" s="23">
        <v>5475</v>
      </c>
      <c r="C12" s="24">
        <f>B12*100/B$9</f>
        <v>31.93350831146107</v>
      </c>
      <c r="E12" s="27" t="s">
        <v>272</v>
      </c>
      <c r="F12" s="23">
        <v>1340</v>
      </c>
      <c r="G12" s="24">
        <f t="shared" si="0"/>
        <v>14.35457953936797</v>
      </c>
    </row>
    <row r="13" spans="1:7" ht="12.75">
      <c r="A13" s="22"/>
      <c r="B13" s="23"/>
      <c r="C13" s="24"/>
      <c r="E13" s="27" t="s">
        <v>232</v>
      </c>
      <c r="F13" s="23">
        <v>1845</v>
      </c>
      <c r="G13" s="24">
        <f t="shared" si="0"/>
        <v>19.764327798607393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1755</v>
      </c>
      <c r="G14" s="24">
        <f t="shared" si="0"/>
        <v>18.800214247455813</v>
      </c>
    </row>
    <row r="15" spans="1:7" ht="12.75">
      <c r="A15" s="28" t="s">
        <v>66</v>
      </c>
      <c r="B15" s="29">
        <v>10045</v>
      </c>
      <c r="C15" s="24">
        <f aca="true" t="shared" si="1" ref="C15:C23">B15*100/B$9</f>
        <v>58.58850976961213</v>
      </c>
      <c r="E15" s="27" t="s">
        <v>274</v>
      </c>
      <c r="F15" s="23">
        <v>1965</v>
      </c>
      <c r="G15" s="24">
        <f t="shared" si="0"/>
        <v>21.049812533476164</v>
      </c>
    </row>
    <row r="16" spans="1:7" ht="12.75">
      <c r="A16" s="28" t="s">
        <v>67</v>
      </c>
      <c r="B16" s="29">
        <v>1015</v>
      </c>
      <c r="C16" s="24">
        <f t="shared" si="1"/>
        <v>5.920093321668125</v>
      </c>
      <c r="E16" s="27" t="s">
        <v>275</v>
      </c>
      <c r="F16" s="23">
        <v>1320</v>
      </c>
      <c r="G16" s="24">
        <f t="shared" si="0"/>
        <v>14.140332083556508</v>
      </c>
    </row>
    <row r="17" spans="1:7" ht="12.75">
      <c r="A17" s="22" t="s">
        <v>68</v>
      </c>
      <c r="B17" s="23">
        <v>745</v>
      </c>
      <c r="C17" s="24">
        <f t="shared" si="1"/>
        <v>4.3452901720618256</v>
      </c>
      <c r="E17" s="27" t="s">
        <v>276</v>
      </c>
      <c r="F17" s="23">
        <v>720</v>
      </c>
      <c r="G17" s="24">
        <f t="shared" si="0"/>
        <v>7.71290840921264</v>
      </c>
    </row>
    <row r="18" spans="1:7" ht="12.75">
      <c r="A18" s="22" t="s">
        <v>69</v>
      </c>
      <c r="B18" s="23">
        <v>635</v>
      </c>
      <c r="C18" s="24">
        <f t="shared" si="1"/>
        <v>3.7037037037037037</v>
      </c>
      <c r="E18" s="27" t="s">
        <v>277</v>
      </c>
      <c r="F18" s="23">
        <v>155</v>
      </c>
      <c r="G18" s="24">
        <f t="shared" si="0"/>
        <v>1.6604177825388324</v>
      </c>
    </row>
    <row r="19" spans="1:7" ht="12.75">
      <c r="A19" s="22" t="s">
        <v>70</v>
      </c>
      <c r="B19" s="23">
        <v>805</v>
      </c>
      <c r="C19" s="24">
        <f t="shared" si="1"/>
        <v>4.695246427529892</v>
      </c>
      <c r="E19" s="25" t="s">
        <v>109</v>
      </c>
      <c r="F19" s="23">
        <v>183500</v>
      </c>
      <c r="G19" s="26" t="s">
        <v>195</v>
      </c>
    </row>
    <row r="20" spans="1:7" ht="12.75">
      <c r="A20" s="22" t="s">
        <v>71</v>
      </c>
      <c r="B20" s="23">
        <v>930</v>
      </c>
      <c r="C20" s="24">
        <f t="shared" si="1"/>
        <v>5.424321959755031</v>
      </c>
      <c r="F20" s="30"/>
      <c r="G20" s="31" t="s">
        <v>318</v>
      </c>
    </row>
    <row r="21" spans="1:7" ht="12.75">
      <c r="A21" s="22" t="s">
        <v>72</v>
      </c>
      <c r="B21" s="23">
        <v>2360</v>
      </c>
      <c r="C21" s="24">
        <f t="shared" si="1"/>
        <v>13.764946048410616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580</v>
      </c>
      <c r="C22" s="24">
        <f t="shared" si="1"/>
        <v>3.3829104695246426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25</v>
      </c>
      <c r="C23" s="24">
        <f t="shared" si="1"/>
        <v>0.1458151064450277</v>
      </c>
      <c r="E23" s="25" t="s">
        <v>110</v>
      </c>
      <c r="F23" s="23">
        <v>4995</v>
      </c>
      <c r="G23" s="26">
        <f aca="true" t="shared" si="2" ref="G23:G30">F23*100/F$9</f>
        <v>53.50830208891269</v>
      </c>
    </row>
    <row r="24" spans="1:7" ht="12.75">
      <c r="A24" s="22"/>
      <c r="B24" s="23"/>
      <c r="C24" s="24" t="s">
        <v>318</v>
      </c>
      <c r="E24" s="27" t="s">
        <v>111</v>
      </c>
      <c r="F24" s="23">
        <v>10</v>
      </c>
      <c r="G24" s="24">
        <f t="shared" si="2"/>
        <v>0.10712372790573112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125</v>
      </c>
      <c r="G25" s="24">
        <f t="shared" si="2"/>
        <v>1.339046598821639</v>
      </c>
    </row>
    <row r="26" spans="1:7" ht="12.75">
      <c r="A26" s="22" t="s">
        <v>75</v>
      </c>
      <c r="B26" s="23">
        <v>375</v>
      </c>
      <c r="C26" s="24">
        <f aca="true" t="shared" si="3" ref="C26:C33">B26*100/B$9</f>
        <v>2.1872265966754156</v>
      </c>
      <c r="E26" s="27" t="s">
        <v>113</v>
      </c>
      <c r="F26" s="23">
        <v>300</v>
      </c>
      <c r="G26" s="24">
        <f t="shared" si="2"/>
        <v>3.2137118371719335</v>
      </c>
    </row>
    <row r="27" spans="1:7" ht="12.75">
      <c r="A27" s="22" t="s">
        <v>76</v>
      </c>
      <c r="B27" s="23">
        <v>1285</v>
      </c>
      <c r="C27" s="24">
        <f t="shared" si="3"/>
        <v>7.494896471274424</v>
      </c>
      <c r="E27" s="27" t="s">
        <v>114</v>
      </c>
      <c r="F27" s="23">
        <v>785</v>
      </c>
      <c r="G27" s="24">
        <f t="shared" si="2"/>
        <v>8.409212640599893</v>
      </c>
    </row>
    <row r="28" spans="1:7" ht="12.75">
      <c r="A28" s="22" t="s">
        <v>77</v>
      </c>
      <c r="B28" s="23">
        <v>1315</v>
      </c>
      <c r="C28" s="24">
        <f t="shared" si="3"/>
        <v>7.669874599008457</v>
      </c>
      <c r="E28" s="27" t="s">
        <v>253</v>
      </c>
      <c r="F28" s="23">
        <v>1385</v>
      </c>
      <c r="G28" s="24">
        <f t="shared" si="2"/>
        <v>14.83663631494376</v>
      </c>
    </row>
    <row r="29" spans="1:7" ht="12.75">
      <c r="A29" s="28" t="s">
        <v>78</v>
      </c>
      <c r="B29" s="23">
        <v>2475</v>
      </c>
      <c r="C29" s="24">
        <f t="shared" si="3"/>
        <v>14.435695538057743</v>
      </c>
      <c r="E29" s="27" t="s">
        <v>254</v>
      </c>
      <c r="F29" s="23">
        <v>1115</v>
      </c>
      <c r="G29" s="24">
        <f t="shared" si="2"/>
        <v>11.94429566148902</v>
      </c>
    </row>
    <row r="30" spans="1:7" ht="12.75">
      <c r="A30" s="28" t="s">
        <v>79</v>
      </c>
      <c r="B30" s="23">
        <v>3030</v>
      </c>
      <c r="C30" s="24">
        <f t="shared" si="3"/>
        <v>17.672790901137358</v>
      </c>
      <c r="E30" s="27" t="s">
        <v>255</v>
      </c>
      <c r="F30" s="23">
        <v>1280</v>
      </c>
      <c r="G30" s="24">
        <f t="shared" si="2"/>
        <v>13.711837171933583</v>
      </c>
    </row>
    <row r="31" spans="1:7" ht="12.75">
      <c r="A31" s="28" t="s">
        <v>80</v>
      </c>
      <c r="B31" s="23">
        <v>2485</v>
      </c>
      <c r="C31" s="24">
        <f t="shared" si="3"/>
        <v>14.494021580635755</v>
      </c>
      <c r="E31" s="27" t="s">
        <v>354</v>
      </c>
      <c r="F31" s="23">
        <v>1457</v>
      </c>
      <c r="G31" s="24" t="s">
        <v>195</v>
      </c>
    </row>
    <row r="32" spans="1:7" ht="12.75">
      <c r="A32" s="22" t="s">
        <v>81</v>
      </c>
      <c r="B32" s="23">
        <v>3365</v>
      </c>
      <c r="C32" s="24">
        <f t="shared" si="3"/>
        <v>19.626713327500728</v>
      </c>
      <c r="E32" s="27" t="s">
        <v>115</v>
      </c>
      <c r="F32" s="23">
        <v>4340</v>
      </c>
      <c r="G32" s="24">
        <f>F32*100/F$9</f>
        <v>46.49169791108731</v>
      </c>
    </row>
    <row r="33" spans="1:7" ht="12.75">
      <c r="A33" s="22" t="s">
        <v>82</v>
      </c>
      <c r="B33" s="23">
        <v>2815</v>
      </c>
      <c r="C33" s="24">
        <f t="shared" si="3"/>
        <v>16.418780985710118</v>
      </c>
      <c r="E33" s="32" t="s">
        <v>354</v>
      </c>
      <c r="F33" s="23">
        <v>375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3065</v>
      </c>
      <c r="C36" s="24">
        <f aca="true" t="shared" si="4" ref="C36:C41">B36*100/B$9</f>
        <v>17.876932050160395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4180</v>
      </c>
      <c r="C37" s="24">
        <f t="shared" si="4"/>
        <v>24.380285797608632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2200</v>
      </c>
      <c r="C38" s="24">
        <f t="shared" si="4"/>
        <v>12.831729367162438</v>
      </c>
      <c r="E38" s="27" t="s">
        <v>259</v>
      </c>
      <c r="F38" s="23">
        <v>3695</v>
      </c>
      <c r="G38" s="24">
        <f aca="true" t="shared" si="5" ref="G38:G44">F38*100/F$9</f>
        <v>39.58221746116765</v>
      </c>
    </row>
    <row r="39" spans="1:7" ht="12.75">
      <c r="A39" s="22" t="s">
        <v>85</v>
      </c>
      <c r="B39" s="23">
        <v>2680</v>
      </c>
      <c r="C39" s="24">
        <f t="shared" si="4"/>
        <v>15.63137941090697</v>
      </c>
      <c r="E39" s="27" t="s">
        <v>260</v>
      </c>
      <c r="F39" s="23">
        <v>1490</v>
      </c>
      <c r="G39" s="24">
        <f t="shared" si="5"/>
        <v>15.961435457953936</v>
      </c>
    </row>
    <row r="40" spans="1:7" ht="12.75">
      <c r="A40" s="28" t="s">
        <v>86</v>
      </c>
      <c r="B40" s="29">
        <v>2240</v>
      </c>
      <c r="C40" s="24">
        <f t="shared" si="4"/>
        <v>13.065033537474482</v>
      </c>
      <c r="E40" s="27" t="s">
        <v>261</v>
      </c>
      <c r="F40" s="23">
        <v>1025</v>
      </c>
      <c r="G40" s="24">
        <f t="shared" si="5"/>
        <v>10.98018211033744</v>
      </c>
    </row>
    <row r="41" spans="1:7" ht="12.75">
      <c r="A41" s="28" t="s">
        <v>87</v>
      </c>
      <c r="B41" s="29">
        <v>2785</v>
      </c>
      <c r="C41" s="24">
        <f t="shared" si="4"/>
        <v>16.243802857976085</v>
      </c>
      <c r="E41" s="27" t="s">
        <v>262</v>
      </c>
      <c r="F41" s="23">
        <v>795</v>
      </c>
      <c r="G41" s="24">
        <f t="shared" si="5"/>
        <v>8.516336368505623</v>
      </c>
    </row>
    <row r="42" spans="1:7" ht="12.75">
      <c r="A42" s="22"/>
      <c r="B42" s="23"/>
      <c r="C42" s="24" t="s">
        <v>318</v>
      </c>
      <c r="E42" s="27" t="s">
        <v>263</v>
      </c>
      <c r="F42" s="23">
        <v>590</v>
      </c>
      <c r="G42" s="24">
        <f t="shared" si="5"/>
        <v>6.320299946438136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1685</v>
      </c>
      <c r="G43" s="24">
        <f t="shared" si="5"/>
        <v>18.050348152115692</v>
      </c>
    </row>
    <row r="44" spans="1:7" ht="12.75">
      <c r="A44" s="22" t="s">
        <v>88</v>
      </c>
      <c r="B44" s="23">
        <v>415</v>
      </c>
      <c r="C44" s="24">
        <f aca="true" t="shared" si="6" ref="C44:C52">B44*100/B$9</f>
        <v>2.42053076698746</v>
      </c>
      <c r="E44" s="27" t="s">
        <v>116</v>
      </c>
      <c r="F44" s="23">
        <v>60</v>
      </c>
      <c r="G44" s="24">
        <f t="shared" si="5"/>
        <v>0.6427423674343867</v>
      </c>
    </row>
    <row r="45" spans="1:7" ht="12.75">
      <c r="A45" s="22" t="s">
        <v>89</v>
      </c>
      <c r="B45" s="23">
        <v>950</v>
      </c>
      <c r="C45" s="24">
        <f t="shared" si="6"/>
        <v>5.540974044911053</v>
      </c>
      <c r="E45" s="33"/>
      <c r="F45" s="23"/>
      <c r="G45" s="24" t="s">
        <v>318</v>
      </c>
    </row>
    <row r="46" spans="1:7" ht="12.75">
      <c r="A46" s="22" t="s">
        <v>90</v>
      </c>
      <c r="B46" s="23">
        <v>1970</v>
      </c>
      <c r="C46" s="24">
        <f t="shared" si="6"/>
        <v>11.490230387868182</v>
      </c>
      <c r="E46" s="33" t="s">
        <v>320</v>
      </c>
      <c r="F46" s="18">
        <v>5415</v>
      </c>
      <c r="G46" s="19">
        <f>F46*100/F$46</f>
        <v>100</v>
      </c>
    </row>
    <row r="47" spans="1:7" ht="12.75">
      <c r="A47" s="22" t="s">
        <v>91</v>
      </c>
      <c r="B47" s="23">
        <v>2325</v>
      </c>
      <c r="C47" s="24">
        <f t="shared" si="6"/>
        <v>13.560804899387577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3140</v>
      </c>
      <c r="C48" s="24">
        <f t="shared" si="6"/>
        <v>18.314377369495478</v>
      </c>
      <c r="E48" s="27" t="s">
        <v>117</v>
      </c>
      <c r="F48" s="23">
        <v>180</v>
      </c>
      <c r="G48" s="24">
        <f aca="true" t="shared" si="7" ref="G48:G55">F48*100/F$46</f>
        <v>3.3240997229916895</v>
      </c>
    </row>
    <row r="49" spans="1:7" ht="12.75">
      <c r="A49" s="22" t="s">
        <v>93</v>
      </c>
      <c r="B49" s="23">
        <v>2655</v>
      </c>
      <c r="C49" s="24">
        <f t="shared" si="6"/>
        <v>15.485564304461942</v>
      </c>
      <c r="E49" s="27" t="s">
        <v>118</v>
      </c>
      <c r="F49" s="23">
        <v>190</v>
      </c>
      <c r="G49" s="24">
        <f t="shared" si="7"/>
        <v>3.508771929824561</v>
      </c>
    </row>
    <row r="50" spans="1:7" ht="12.75">
      <c r="A50" s="22" t="s">
        <v>94</v>
      </c>
      <c r="B50" s="23">
        <v>2225</v>
      </c>
      <c r="C50" s="24">
        <f t="shared" si="6"/>
        <v>12.977544473607466</v>
      </c>
      <c r="E50" s="27" t="s">
        <v>119</v>
      </c>
      <c r="F50" s="23">
        <v>760</v>
      </c>
      <c r="G50" s="24">
        <f t="shared" si="7"/>
        <v>14.035087719298245</v>
      </c>
    </row>
    <row r="51" spans="1:7" ht="12.75">
      <c r="A51" s="22" t="s">
        <v>95</v>
      </c>
      <c r="B51" s="23">
        <v>1665</v>
      </c>
      <c r="C51" s="24">
        <f t="shared" si="6"/>
        <v>9.711286089238845</v>
      </c>
      <c r="E51" s="27" t="s">
        <v>120</v>
      </c>
      <c r="F51" s="23">
        <v>1190</v>
      </c>
      <c r="G51" s="24">
        <f t="shared" si="7"/>
        <v>21.97599261311173</v>
      </c>
    </row>
    <row r="52" spans="1:7" ht="12.75">
      <c r="A52" s="28" t="s">
        <v>96</v>
      </c>
      <c r="B52" s="23">
        <v>1800</v>
      </c>
      <c r="C52" s="24">
        <f t="shared" si="6"/>
        <v>10.498687664041995</v>
      </c>
      <c r="E52" s="27" t="s">
        <v>121</v>
      </c>
      <c r="F52" s="23">
        <v>1110</v>
      </c>
      <c r="G52" s="24">
        <f t="shared" si="7"/>
        <v>20.498614958448755</v>
      </c>
    </row>
    <row r="53" spans="1:7" ht="12.75">
      <c r="A53" s="28" t="s">
        <v>97</v>
      </c>
      <c r="B53" s="34">
        <v>5.4</v>
      </c>
      <c r="C53" s="24" t="s">
        <v>195</v>
      </c>
      <c r="E53" s="27" t="s">
        <v>122</v>
      </c>
      <c r="F53" s="23">
        <v>965</v>
      </c>
      <c r="G53" s="24">
        <f t="shared" si="7"/>
        <v>17.820867959372116</v>
      </c>
    </row>
    <row r="54" spans="1:7" ht="12.75">
      <c r="A54" s="22"/>
      <c r="B54" s="23"/>
      <c r="C54" s="24" t="s">
        <v>318</v>
      </c>
      <c r="E54" s="27" t="s">
        <v>123</v>
      </c>
      <c r="F54" s="23">
        <v>810</v>
      </c>
      <c r="G54" s="24">
        <f t="shared" si="7"/>
        <v>14.958448753462603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210</v>
      </c>
      <c r="G55" s="35">
        <f t="shared" si="7"/>
        <v>3.8781163434903045</v>
      </c>
    </row>
    <row r="56" spans="1:7" ht="12.75">
      <c r="A56" s="22" t="s">
        <v>98</v>
      </c>
      <c r="B56" s="23">
        <v>2725</v>
      </c>
      <c r="C56" s="24">
        <f>B56*100/B$9</f>
        <v>15.89384660250802</v>
      </c>
      <c r="E56" s="27" t="s">
        <v>125</v>
      </c>
      <c r="F56" s="23">
        <v>794</v>
      </c>
      <c r="G56" s="24" t="s">
        <v>195</v>
      </c>
    </row>
    <row r="57" spans="1:7" ht="12.75">
      <c r="A57" s="22" t="s">
        <v>99</v>
      </c>
      <c r="B57" s="23">
        <v>6640</v>
      </c>
      <c r="C57" s="24">
        <f>B57*100/B$9</f>
        <v>38.72849227179936</v>
      </c>
      <c r="E57" s="27"/>
      <c r="F57" s="23"/>
      <c r="G57" s="24" t="s">
        <v>318</v>
      </c>
    </row>
    <row r="58" spans="1:7" ht="12.75">
      <c r="A58" s="22" t="s">
        <v>100</v>
      </c>
      <c r="B58" s="23">
        <v>5640</v>
      </c>
      <c r="C58" s="24">
        <f>B58*100/B$9</f>
        <v>32.89588801399825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2145</v>
      </c>
      <c r="C59" s="24">
        <f>B59*100/B$9</f>
        <v>12.510936132983376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730</v>
      </c>
      <c r="G60" s="24">
        <f aca="true" t="shared" si="8" ref="G60:G66">F60*100/F$46</f>
        <v>13.48107109879963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680</v>
      </c>
      <c r="G61" s="24">
        <f t="shared" si="8"/>
        <v>12.557710064635272</v>
      </c>
    </row>
    <row r="62" spans="1:7" ht="12.75">
      <c r="A62" s="28" t="s">
        <v>102</v>
      </c>
      <c r="B62" s="29">
        <v>8560</v>
      </c>
      <c r="C62" s="24">
        <f aca="true" t="shared" si="9" ref="C62:C70">B62*100/B$9</f>
        <v>49.927092446777486</v>
      </c>
      <c r="E62" s="27" t="s">
        <v>261</v>
      </c>
      <c r="F62" s="23">
        <v>625</v>
      </c>
      <c r="G62" s="24">
        <f t="shared" si="8"/>
        <v>11.54201292705448</v>
      </c>
    </row>
    <row r="63" spans="1:7" ht="12.75">
      <c r="A63" s="28" t="s">
        <v>282</v>
      </c>
      <c r="B63" s="29">
        <v>680</v>
      </c>
      <c r="C63" s="24">
        <f t="shared" si="9"/>
        <v>3.9661708953047534</v>
      </c>
      <c r="E63" s="27" t="s">
        <v>262</v>
      </c>
      <c r="F63" s="23">
        <v>520</v>
      </c>
      <c r="G63" s="24">
        <f t="shared" si="8"/>
        <v>9.602954755309327</v>
      </c>
    </row>
    <row r="64" spans="1:7" ht="12.75">
      <c r="A64" s="22" t="s">
        <v>103</v>
      </c>
      <c r="B64" s="23">
        <v>5140</v>
      </c>
      <c r="C64" s="24">
        <f t="shared" si="9"/>
        <v>29.979585885097695</v>
      </c>
      <c r="E64" s="27" t="s">
        <v>263</v>
      </c>
      <c r="F64" s="23">
        <v>305</v>
      </c>
      <c r="G64" s="24">
        <f t="shared" si="8"/>
        <v>5.632502308402586</v>
      </c>
    </row>
    <row r="65" spans="1:7" ht="12.75">
      <c r="A65" s="22" t="s">
        <v>283</v>
      </c>
      <c r="B65" s="23">
        <v>2430</v>
      </c>
      <c r="C65" s="24">
        <f t="shared" si="9"/>
        <v>14.173228346456693</v>
      </c>
      <c r="E65" s="27" t="s">
        <v>264</v>
      </c>
      <c r="F65" s="23">
        <v>2065</v>
      </c>
      <c r="G65" s="24">
        <f t="shared" si="8"/>
        <v>38.134810710988</v>
      </c>
    </row>
    <row r="66" spans="1:7" ht="12.75">
      <c r="A66" s="22" t="s">
        <v>104</v>
      </c>
      <c r="B66" s="23">
        <v>4</v>
      </c>
      <c r="C66" s="24" t="s">
        <v>360</v>
      </c>
      <c r="E66" s="32" t="s">
        <v>126</v>
      </c>
      <c r="F66" s="23">
        <v>485</v>
      </c>
      <c r="G66" s="24">
        <f t="shared" si="8"/>
        <v>8.956602031394276</v>
      </c>
    </row>
    <row r="67" spans="1:7" ht="12.75">
      <c r="A67" s="22" t="s">
        <v>105</v>
      </c>
      <c r="B67" s="23">
        <v>160</v>
      </c>
      <c r="C67" s="24">
        <f t="shared" si="9"/>
        <v>0.9332166812481774</v>
      </c>
      <c r="E67" s="27"/>
      <c r="F67" s="23"/>
      <c r="G67" s="24"/>
    </row>
    <row r="68" spans="1:7" ht="12.75">
      <c r="A68" s="22" t="s">
        <v>106</v>
      </c>
      <c r="B68" s="23">
        <v>4</v>
      </c>
      <c r="C68" s="24" t="s">
        <v>360</v>
      </c>
      <c r="E68" s="27"/>
      <c r="F68" s="23"/>
      <c r="G68" s="24"/>
    </row>
    <row r="69" spans="1:7" ht="12.75">
      <c r="A69" s="22" t="s">
        <v>107</v>
      </c>
      <c r="B69" s="23">
        <v>75</v>
      </c>
      <c r="C69" s="24">
        <f t="shared" si="9"/>
        <v>0.4374453193350831</v>
      </c>
      <c r="E69" s="27"/>
      <c r="F69" s="23"/>
      <c r="G69" s="24"/>
    </row>
    <row r="70" spans="1:7" ht="12.75">
      <c r="A70" s="22" t="s">
        <v>108</v>
      </c>
      <c r="B70" s="23">
        <v>85</v>
      </c>
      <c r="C70" s="24">
        <f t="shared" si="9"/>
        <v>0.4957713619130942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60</v>
      </c>
      <c r="C73" s="24">
        <f>B73*100/B$9</f>
        <v>0.34995625546806647</v>
      </c>
      <c r="E73" s="27"/>
      <c r="F73" s="23"/>
      <c r="G73" s="24"/>
    </row>
    <row r="74" spans="1:7" ht="12.75">
      <c r="A74" s="22" t="s">
        <v>322</v>
      </c>
      <c r="B74" s="23">
        <v>140</v>
      </c>
      <c r="C74" s="24">
        <f>B74*100/B$9</f>
        <v>0.8165645960921551</v>
      </c>
      <c r="E74" s="27"/>
      <c r="F74" s="23"/>
      <c r="G74" s="24"/>
    </row>
    <row r="75" spans="1:7" ht="13.5" thickBot="1">
      <c r="A75" s="36" t="s">
        <v>133</v>
      </c>
      <c r="B75" s="37">
        <v>90</v>
      </c>
      <c r="C75" s="38">
        <f>B75*100/B$9</f>
        <v>0.5249343832020997</v>
      </c>
      <c r="D75" s="39"/>
      <c r="E75" s="40"/>
      <c r="F75" s="37"/>
      <c r="G75" s="38"/>
    </row>
    <row r="76" ht="13.5" thickTop="1"/>
    <row r="77" ht="12.75">
      <c r="A77" s="8" t="s">
        <v>196</v>
      </c>
    </row>
    <row r="78" ht="12.75">
      <c r="A78" s="8" t="s">
        <v>197</v>
      </c>
    </row>
    <row r="79" ht="12.75">
      <c r="A79" s="8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8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2004-10-13T12:28:14Z</cp:lastPrinted>
  <dcterms:created xsi:type="dcterms:W3CDTF">2004-04-08T18:29:08Z</dcterms:created>
  <dcterms:modified xsi:type="dcterms:W3CDTF">2004-10-13T12:28:15Z</dcterms:modified>
  <cp:category/>
  <cp:version/>
  <cp:contentType/>
  <cp:contentStatus/>
</cp:coreProperties>
</file>