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Latvia" sheetId="1" r:id="rId1"/>
    <sheet name="FBP2-Latvia" sheetId="2" r:id="rId2"/>
    <sheet name="FBP3-Latvia" sheetId="3" r:id="rId3"/>
  </sheets>
  <definedNames>
    <definedName name="_xlnm.Print_Area" localSheetId="0">'FBP1-Latvia'!$A$2:$G$89</definedName>
    <definedName name="_xlnm.Print_Area" localSheetId="1">'FBP2-Latvia'!$A$2:$G$85</definedName>
    <definedName name="_xlnm.Print_Area" localSheetId="2">'FBP3-Latvia'!$A$2:$G$82</definedName>
  </definedNames>
  <calcPr fullCalcOnLoad="1"/>
</workbook>
</file>

<file path=xl/sharedStrings.xml><?xml version="1.0" encoding="utf-8"?>
<sst xmlns="http://schemas.openxmlformats.org/spreadsheetml/2006/main" count="481" uniqueCount="362">
  <si>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</si>
  <si>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</si>
  <si>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</si>
  <si>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</si>
  <si>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</si>
  <si>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</si>
  <si>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</si>
  <si>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</si>
  <si>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</si>
  <si>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</si>
  <si>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</si>
  <si>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</si>
  <si>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</si>
  <si>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</si>
  <si>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</si>
  <si>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</si>
  <si>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</si>
  <si>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</si>
  <si>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</si>
  <si>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</si>
  <si>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</si>
  <si>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</si>
  <si>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</si>
  <si>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</si>
  <si>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</si>
  <si>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</si>
  <si>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</si>
  <si>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</si>
  <si>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</si>
  <si>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</si>
  <si>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</si>
  <si>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</si>
  <si>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</si>
  <si>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</si>
  <si>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</si>
  <si>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</si>
  <si>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</si>
  <si>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</si>
  <si>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</si>
  <si>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</si>
  <si>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</si>
  <si>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</si>
  <si>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</si>
  <si>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</si>
  <si>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</si>
  <si>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</si>
  <si>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</si>
  <si>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</si>
  <si>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</si>
  <si>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</si>
  <si>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</si>
  <si>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</si>
  <si>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</si>
  <si>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</si>
  <si>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</si>
  <si>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</si>
  <si>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</si>
  <si>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</si>
  <si>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</si>
  <si>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</si>
  <si>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</si>
  <si>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</si>
  <si>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</si>
  <si>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</si>
  <si>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</si>
  <si>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</si>
  <si>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</si>
  <si>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</si>
  <si>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</si>
  <si>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</si>
  <si>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</si>
  <si>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</si>
  <si>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</si>
  <si>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</si>
  <si>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</si>
  <si>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</si>
  <si>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</si>
  <si>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</si>
  <si>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</si>
  <si>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</si>
  <si>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</si>
  <si>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</si>
  <si>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</si>
  <si>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</si>
  <si>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</si>
  <si>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</si>
  <si>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</si>
  <si>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</si>
  <si>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</si>
  <si>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</si>
  <si>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</si>
  <si>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</si>
  <si>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</si>
  <si>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</si>
  <si>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</si>
  <si>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</si>
  <si>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</si>
  <si>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</si>
  <si>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</si>
  <si>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</si>
  <si>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</si>
  <si>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</si>
  <si>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</si>
  <si>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</si>
  <si>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</si>
  <si>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</si>
  <si>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</si>
  <si>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</si>
  <si>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</si>
  <si>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</si>
  <si>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</si>
  <si>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</si>
  <si>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</si>
  <si>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</si>
  <si>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</si>
  <si>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</si>
  <si>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</si>
  <si>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</si>
  <si>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</si>
  <si>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</si>
  <si>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</si>
  <si>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</si>
  <si>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</si>
  <si>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</si>
  <si>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</si>
  <si>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</si>
  <si>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</si>
  <si>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</si>
  <si>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</si>
  <si>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</si>
  <si>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</si>
  <si>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</si>
  <si>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</si>
  <si>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</si>
  <si>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</si>
  <si>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</si>
  <si>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</si>
  <si>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</si>
  <si>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</si>
  <si>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</si>
  <si>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</si>
  <si>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</si>
  <si>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</si>
  <si>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</si>
  <si>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</si>
  <si>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</si>
  <si>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</si>
  <si>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</si>
  <si>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</si>
  <si>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</si>
  <si>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</si>
  <si>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</si>
  <si>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</si>
  <si>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</si>
  <si>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</si>
  <si>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</si>
  <si>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</si>
  <si>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</si>
  <si>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</si>
  <si>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</si>
  <si>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</si>
  <si>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</si>
  <si>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</si>
  <si>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</si>
  <si>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</si>
  <si>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</si>
  <si>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</si>
  <si>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</si>
  <si>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</si>
  <si>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</si>
  <si>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</si>
  <si>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</si>
  <si>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</si>
  <si>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</si>
  <si>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</si>
  <si>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</si>
  <si>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</si>
  <si>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</si>
  <si>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</si>
  <si>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</si>
  <si>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</si>
  <si>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</si>
  <si>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</si>
  <si>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</si>
  <si>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</si>
  <si>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</si>
  <si>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</si>
  <si>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</si>
  <si>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</si>
  <si>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</si>
  <si>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</si>
  <si>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</si>
  <si>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</si>
  <si>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</si>
  <si>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</si>
  <si>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</si>
  <si>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</si>
  <si>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</si>
  <si>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</si>
  <si>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</si>
  <si>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</si>
  <si>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</si>
  <si>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</si>
  <si>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</si>
  <si>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</si>
  <si>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</si>
  <si>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</si>
  <si>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</si>
  <si>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</si>
  <si>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</si>
  <si>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</si>
  <si>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</si>
  <si>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</si>
  <si>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</si>
  <si>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</si>
  <si>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</si>
  <si>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</si>
  <si>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</si>
  <si>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</si>
  <si>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</si>
  <si>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</si>
  <si>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</si>
  <si>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</si>
  <si>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</si>
  <si>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</si>
  <si>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</si>
  <si>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</si>
  <si>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</si>
  <si>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</si>
  <si>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</si>
  <si>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</si>
  <si>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</si>
  <si>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</si>
  <si>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</si>
  <si>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</si>
  <si>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</si>
  <si>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</si>
  <si>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</si>
  <si>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</si>
  <si>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</si>
  <si>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</si>
  <si>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</si>
  <si>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</si>
  <si>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</si>
  <si>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</si>
  <si>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</si>
  <si>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</si>
  <si>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</si>
  <si>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</si>
  <si>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</si>
  <si>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</si>
  <si>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</si>
  <si>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</si>
  <si>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</si>
  <si>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</si>
  <si>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</si>
  <si>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</si>
  <si>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</si>
  <si>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</si>
  <si>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</si>
  <si>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</si>
  <si>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</si>
  <si>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</si>
  <si>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</si>
  <si>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</si>
  <si>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</si>
  <si>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</si>
  <si>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</si>
  <si>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</si>
  <si>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</si>
  <si>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</si>
  <si>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</si>
  <si>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</si>
  <si>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</si>
  <si>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</si>
  <si>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</si>
  <si>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</si>
  <si>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</si>
  <si>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</si>
  <si>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</si>
  <si>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</si>
  <si>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</si>
  <si>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</si>
  <si>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</si>
  <si>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</si>
  <si>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</si>
  <si>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</si>
  <si>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</si>
  <si>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</si>
  <si>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</si>
  <si>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</si>
  <si>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</si>
  <si>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</si>
  <si>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</si>
  <si>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</si>
  <si>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</si>
  <si>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</si>
  <si>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</si>
  <si>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</si>
  <si>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</si>
  <si>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</si>
  <si>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</si>
  <si>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</si>
  <si>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</si>
  <si>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</si>
  <si>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</si>
  <si>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</si>
  <si>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</si>
  <si>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</si>
  <si>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</si>
  <si>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</si>
  <si>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</si>
  <si>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</si>
  <si>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</si>
  <si>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</si>
  <si>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</si>
  <si>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</si>
  <si>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</si>
  <si>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</si>
  <si>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</si>
  <si>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</si>
  <si>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</si>
  <si>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</si>
  <si>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</si>
  <si>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</si>
  <si>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</si>
  <si>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</si>
  <si>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</si>
  <si>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</si>
  <si>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</si>
  <si>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</si>
  <si>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</si>
  <si>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</si>
  <si>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</si>
  <si>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</si>
  <si>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</si>
  <si>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</si>
  <si>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</si>
  <si>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</si>
  <si>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</si>
  <si>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</si>
  <si>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</si>
  <si>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</si>
  <si>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</si>
  <si>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</si>
  <si>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</si>
  <si>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</si>
  <si>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</si>
  <si>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</si>
  <si>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</si>
  <si>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</si>
  <si>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</si>
  <si>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</si>
  <si>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</si>
  <si>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</si>
  <si>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</si>
  <si>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</si>
  <si>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</si>
  <si>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Latvia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</si>
  <si>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Latvia to a U.S. citizen parent are considered native and are not included in this table.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</si>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</sst>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355</v>
      </c>
    </row>
    <row r="3" ht="14.25">
      <c r="A3" s="10" t="s">
        <v>358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27230</v>
      </c>
      <c r="C9" s="19">
        <f>B9*100/B$9</f>
        <v>100</v>
      </c>
      <c r="E9" s="47" t="s">
        <v>138</v>
      </c>
      <c r="F9" s="46"/>
      <c r="G9" s="31"/>
    </row>
    <row r="10" spans="1:7" ht="12.75">
      <c r="A10" s="17" t="s">
        <v>141</v>
      </c>
      <c r="B10" s="18"/>
      <c r="C10" s="31"/>
      <c r="E10" s="47" t="s">
        <v>190</v>
      </c>
      <c r="F10" s="18">
        <v>27230</v>
      </c>
      <c r="G10" s="21">
        <f>F10*100/F$10</f>
        <v>100</v>
      </c>
    </row>
    <row r="11" spans="1:7" ht="12.75">
      <c r="A11" s="22" t="s">
        <v>142</v>
      </c>
      <c r="B11" s="23">
        <v>19925</v>
      </c>
      <c r="C11" s="24">
        <f aca="true" t="shared" si="0" ref="C11:C18">B11*100/B$9</f>
        <v>73.17297098788102</v>
      </c>
      <c r="E11" s="8" t="s">
        <v>348</v>
      </c>
      <c r="F11" s="23">
        <v>11675</v>
      </c>
      <c r="G11" s="24">
        <f>F11*100/F$10</f>
        <v>42.87550495776717</v>
      </c>
    </row>
    <row r="12" spans="1:7" ht="12.75">
      <c r="A12" s="22" t="s">
        <v>324</v>
      </c>
      <c r="B12" s="23">
        <v>1955</v>
      </c>
      <c r="C12" s="24">
        <f t="shared" si="0"/>
        <v>7.179581344105766</v>
      </c>
      <c r="E12" s="8" t="s">
        <v>349</v>
      </c>
      <c r="F12" s="23">
        <v>15555</v>
      </c>
      <c r="G12" s="24">
        <f>F12*100/F$10</f>
        <v>57.12449504223283</v>
      </c>
    </row>
    <row r="13" spans="1:7" ht="12.75">
      <c r="A13" s="22" t="s">
        <v>143</v>
      </c>
      <c r="B13" s="23">
        <v>1880</v>
      </c>
      <c r="C13" s="24">
        <f t="shared" si="0"/>
        <v>6.904149834741094</v>
      </c>
      <c r="F13" s="23"/>
      <c r="G13" s="24"/>
    </row>
    <row r="14" spans="1:7" ht="12.75">
      <c r="A14" s="22" t="s">
        <v>303</v>
      </c>
      <c r="B14" s="23">
        <v>16090</v>
      </c>
      <c r="C14" s="24">
        <f t="shared" si="0"/>
        <v>59.089239809034154</v>
      </c>
      <c r="E14" s="8" t="s">
        <v>350</v>
      </c>
      <c r="F14" s="23">
        <v>210</v>
      </c>
      <c r="G14" s="24">
        <f aca="true" t="shared" si="1" ref="G14:G26">F14*100/F$10</f>
        <v>0.7712082262210797</v>
      </c>
    </row>
    <row r="15" spans="1:7" ht="12.75">
      <c r="A15" s="22" t="s">
        <v>144</v>
      </c>
      <c r="B15" s="23">
        <v>7305</v>
      </c>
      <c r="C15" s="24">
        <f t="shared" si="0"/>
        <v>26.827029012118988</v>
      </c>
      <c r="E15" s="8" t="s">
        <v>351</v>
      </c>
      <c r="F15" s="23">
        <v>670</v>
      </c>
      <c r="G15" s="24">
        <f t="shared" si="1"/>
        <v>2.4605214836577303</v>
      </c>
    </row>
    <row r="16" spans="1:7" ht="12.75">
      <c r="A16" s="22" t="s">
        <v>325</v>
      </c>
      <c r="B16" s="23">
        <v>5445</v>
      </c>
      <c r="C16" s="24">
        <f t="shared" si="0"/>
        <v>19.99632757987514</v>
      </c>
      <c r="E16" s="8" t="s">
        <v>352</v>
      </c>
      <c r="F16" s="23">
        <v>825</v>
      </c>
      <c r="G16" s="24">
        <f t="shared" si="1"/>
        <v>3.0297466030113847</v>
      </c>
    </row>
    <row r="17" spans="1:7" ht="12.75">
      <c r="A17" s="22" t="s">
        <v>143</v>
      </c>
      <c r="B17" s="23">
        <v>270</v>
      </c>
      <c r="C17" s="24">
        <f t="shared" si="0"/>
        <v>0.9915534337128168</v>
      </c>
      <c r="E17" s="8" t="s">
        <v>353</v>
      </c>
      <c r="F17" s="23">
        <v>845</v>
      </c>
      <c r="G17" s="24">
        <f t="shared" si="1"/>
        <v>3.1031950055086304</v>
      </c>
    </row>
    <row r="18" spans="1:7" ht="12.75">
      <c r="A18" s="22" t="s">
        <v>304</v>
      </c>
      <c r="B18" s="23">
        <v>1590</v>
      </c>
      <c r="C18" s="24">
        <f t="shared" si="0"/>
        <v>5.839147998531032</v>
      </c>
      <c r="E18" s="8" t="s">
        <v>0</v>
      </c>
      <c r="F18" s="23">
        <v>1110</v>
      </c>
      <c r="G18" s="24">
        <f t="shared" si="1"/>
        <v>4.0763863385971355</v>
      </c>
    </row>
    <row r="19" spans="1:7" ht="12.75">
      <c r="A19" s="22"/>
      <c r="B19" s="23"/>
      <c r="C19" s="24"/>
      <c r="E19" s="8" t="s">
        <v>1</v>
      </c>
      <c r="F19" s="23">
        <v>2025</v>
      </c>
      <c r="G19" s="24">
        <f t="shared" si="1"/>
        <v>7.436650752846125</v>
      </c>
    </row>
    <row r="20" spans="1:7" ht="12.75">
      <c r="A20" s="61" t="s">
        <v>145</v>
      </c>
      <c r="B20" s="23"/>
      <c r="C20" s="24"/>
      <c r="E20" s="8" t="s">
        <v>2</v>
      </c>
      <c r="F20" s="23">
        <v>1625</v>
      </c>
      <c r="G20" s="24">
        <f t="shared" si="1"/>
        <v>5.967682702901212</v>
      </c>
    </row>
    <row r="21" spans="1:7" ht="12.75">
      <c r="A21" s="62" t="s">
        <v>326</v>
      </c>
      <c r="B21" s="23">
        <v>26945</v>
      </c>
      <c r="C21" s="24">
        <f aca="true" t="shared" si="2" ref="C21:C28">B21*100/B$9</f>
        <v>98.95336026441424</v>
      </c>
      <c r="E21" s="8" t="s">
        <v>3</v>
      </c>
      <c r="F21" s="23">
        <v>1855</v>
      </c>
      <c r="G21" s="24">
        <f t="shared" si="1"/>
        <v>6.812339331619537</v>
      </c>
    </row>
    <row r="22" spans="1:7" ht="12.75">
      <c r="A22" s="62" t="s">
        <v>328</v>
      </c>
      <c r="B22" s="23">
        <v>26800</v>
      </c>
      <c r="C22" s="24">
        <f t="shared" si="2"/>
        <v>98.42085934630921</v>
      </c>
      <c r="E22" s="8" t="s">
        <v>4</v>
      </c>
      <c r="F22" s="23">
        <v>3330</v>
      </c>
      <c r="G22" s="24">
        <f t="shared" si="1"/>
        <v>12.229159015791407</v>
      </c>
    </row>
    <row r="23" spans="1:7" ht="12.75">
      <c r="A23" s="62" t="s">
        <v>146</v>
      </c>
      <c r="B23" s="23">
        <v>10</v>
      </c>
      <c r="C23" s="24" t="s">
        <v>360</v>
      </c>
      <c r="E23" s="8" t="s">
        <v>5</v>
      </c>
      <c r="F23" s="23">
        <v>3285</v>
      </c>
      <c r="G23" s="24">
        <f t="shared" si="1"/>
        <v>12.063900110172604</v>
      </c>
    </row>
    <row r="24" spans="1:7" ht="12.75">
      <c r="A24" s="62" t="s">
        <v>147</v>
      </c>
      <c r="B24" s="23">
        <v>25</v>
      </c>
      <c r="C24" s="24">
        <f t="shared" si="2"/>
        <v>0.0918105031215571</v>
      </c>
      <c r="E24" s="8" t="s">
        <v>6</v>
      </c>
      <c r="F24" s="23">
        <v>4810</v>
      </c>
      <c r="G24" s="24">
        <f t="shared" si="1"/>
        <v>17.66434080058759</v>
      </c>
    </row>
    <row r="25" spans="1:7" ht="12.75">
      <c r="A25" s="62" t="s">
        <v>329</v>
      </c>
      <c r="B25" s="23">
        <v>4</v>
      </c>
      <c r="C25" s="24" t="s">
        <v>360</v>
      </c>
      <c r="E25" s="8" t="s">
        <v>7</v>
      </c>
      <c r="F25" s="23">
        <v>4075</v>
      </c>
      <c r="G25" s="24">
        <f t="shared" si="1"/>
        <v>14.965112008813808</v>
      </c>
    </row>
    <row r="26" spans="1:7" ht="12.75">
      <c r="A26" s="62" t="s">
        <v>148</v>
      </c>
      <c r="B26" s="23" t="s">
        <v>360</v>
      </c>
      <c r="C26" s="24" t="s">
        <v>360</v>
      </c>
      <c r="E26" s="8" t="s">
        <v>139</v>
      </c>
      <c r="F26" s="23">
        <v>2560</v>
      </c>
      <c r="G26" s="24">
        <f t="shared" si="1"/>
        <v>9.401395519647448</v>
      </c>
    </row>
    <row r="27" spans="1:7" ht="12.75">
      <c r="A27" s="62" t="s">
        <v>330</v>
      </c>
      <c r="B27" s="23">
        <v>105</v>
      </c>
      <c r="C27" s="24">
        <f t="shared" si="2"/>
        <v>0.3856041131105398</v>
      </c>
      <c r="F27" s="23"/>
      <c r="G27" s="24"/>
    </row>
    <row r="28" spans="1:7" ht="12.75">
      <c r="A28" s="62" t="s">
        <v>331</v>
      </c>
      <c r="B28" s="23">
        <v>285</v>
      </c>
      <c r="C28" s="24">
        <f t="shared" si="2"/>
        <v>1.046639735585751</v>
      </c>
      <c r="E28" s="8" t="s">
        <v>140</v>
      </c>
      <c r="F28" s="34">
        <v>61.6</v>
      </c>
      <c r="G28" s="24" t="s">
        <v>195</v>
      </c>
    </row>
    <row r="29" spans="1:7" ht="12.75">
      <c r="A29" s="22"/>
      <c r="B29" s="23"/>
      <c r="C29" s="24"/>
      <c r="F29" s="23"/>
      <c r="G29" s="24"/>
    </row>
    <row r="30" spans="1:7" ht="12.75">
      <c r="A30" s="61" t="s">
        <v>150</v>
      </c>
      <c r="B30" s="23"/>
      <c r="C30" s="24"/>
      <c r="E30" s="8" t="s">
        <v>8</v>
      </c>
      <c r="F30" s="23">
        <v>24995</v>
      </c>
      <c r="G30" s="24">
        <f aca="true" t="shared" si="3" ref="G30:G37">F30*100/F$10</f>
        <v>91.79214102093279</v>
      </c>
    </row>
    <row r="31" spans="1:7" ht="12.75">
      <c r="A31" s="62" t="s">
        <v>149</v>
      </c>
      <c r="B31" s="23">
        <v>70</v>
      </c>
      <c r="C31" s="24">
        <f>B31*100/B$9</f>
        <v>0.2570694087403599</v>
      </c>
      <c r="E31" s="8" t="s">
        <v>9</v>
      </c>
      <c r="F31" s="23">
        <v>10560</v>
      </c>
      <c r="G31" s="24">
        <f t="shared" si="3"/>
        <v>38.78075651854572</v>
      </c>
    </row>
    <row r="32" spans="1:7" ht="12.75">
      <c r="A32" s="62" t="s">
        <v>151</v>
      </c>
      <c r="B32" s="23">
        <v>27165</v>
      </c>
      <c r="C32" s="24">
        <f>B32*100/B$9</f>
        <v>99.76129269188395</v>
      </c>
      <c r="E32" s="8" t="s">
        <v>10</v>
      </c>
      <c r="F32" s="23">
        <v>14435</v>
      </c>
      <c r="G32" s="24">
        <f t="shared" si="3"/>
        <v>53.011384502387074</v>
      </c>
    </row>
    <row r="33" spans="1:7" ht="12.75">
      <c r="A33" s="62" t="s">
        <v>332</v>
      </c>
      <c r="B33" s="23">
        <v>26765</v>
      </c>
      <c r="C33" s="24">
        <f>B33*100/B$9</f>
        <v>98.29232464193903</v>
      </c>
      <c r="E33" s="8" t="s">
        <v>11</v>
      </c>
      <c r="F33" s="23">
        <v>24455</v>
      </c>
      <c r="G33" s="24">
        <f t="shared" si="3"/>
        <v>89.80903415350716</v>
      </c>
    </row>
    <row r="34" spans="1:7" ht="12.75">
      <c r="A34" s="22"/>
      <c r="B34" s="23"/>
      <c r="C34" s="24"/>
      <c r="E34" s="8" t="s">
        <v>13</v>
      </c>
      <c r="F34" s="23">
        <v>13310</v>
      </c>
      <c r="G34" s="24">
        <f t="shared" si="3"/>
        <v>48.879911861917</v>
      </c>
    </row>
    <row r="35" spans="1:7" ht="12.75">
      <c r="A35" s="63" t="s">
        <v>152</v>
      </c>
      <c r="B35" s="23"/>
      <c r="C35" s="24"/>
      <c r="E35" s="8" t="s">
        <v>14</v>
      </c>
      <c r="F35" s="23">
        <v>11445</v>
      </c>
      <c r="G35" s="24">
        <f t="shared" si="3"/>
        <v>42.030848329048844</v>
      </c>
    </row>
    <row r="36" spans="1:7" ht="12.75">
      <c r="A36" s="63" t="s">
        <v>175</v>
      </c>
      <c r="B36" s="18">
        <v>27020</v>
      </c>
      <c r="C36" s="19">
        <f aca="true" t="shared" si="4" ref="C36:C45">B36*100/B$36</f>
        <v>100</v>
      </c>
      <c r="E36" s="8" t="s">
        <v>12</v>
      </c>
      <c r="F36" s="23">
        <v>4435</v>
      </c>
      <c r="G36" s="24">
        <f t="shared" si="3"/>
        <v>16.28718325376423</v>
      </c>
    </row>
    <row r="37" spans="1:7" ht="12.75">
      <c r="A37" s="64" t="s">
        <v>333</v>
      </c>
      <c r="B37" s="23">
        <v>6220</v>
      </c>
      <c r="C37" s="24">
        <f t="shared" si="4"/>
        <v>23.019985196150998</v>
      </c>
      <c r="E37" s="8" t="s">
        <v>10</v>
      </c>
      <c r="F37" s="23">
        <v>7015</v>
      </c>
      <c r="G37" s="24">
        <f t="shared" si="3"/>
        <v>25.762027175908923</v>
      </c>
    </row>
    <row r="38" spans="1:7" ht="12.75">
      <c r="A38" s="64" t="s">
        <v>153</v>
      </c>
      <c r="B38" s="23">
        <v>20800</v>
      </c>
      <c r="C38" s="24">
        <f t="shared" si="4"/>
        <v>76.980014803849</v>
      </c>
      <c r="F38" s="23"/>
      <c r="G38" s="24"/>
    </row>
    <row r="39" spans="1:7" ht="12.75">
      <c r="A39" s="64" t="s">
        <v>176</v>
      </c>
      <c r="B39" s="23">
        <v>8885</v>
      </c>
      <c r="C39" s="24">
        <f t="shared" si="4"/>
        <v>32.88304959289415</v>
      </c>
      <c r="E39" s="47" t="s">
        <v>171</v>
      </c>
      <c r="F39" s="23"/>
      <c r="G39" s="24"/>
    </row>
    <row r="40" spans="1:7" ht="12.75">
      <c r="A40" s="64" t="s">
        <v>154</v>
      </c>
      <c r="B40" s="23">
        <v>90</v>
      </c>
      <c r="C40" s="24">
        <f t="shared" si="4"/>
        <v>0.33308660251665434</v>
      </c>
      <c r="E40" s="47" t="s">
        <v>191</v>
      </c>
      <c r="F40" s="18">
        <v>25525</v>
      </c>
      <c r="G40" s="19">
        <f>F40*100/F$40</f>
        <v>100</v>
      </c>
    </row>
    <row r="41" spans="1:7" ht="12.75">
      <c r="A41" s="64" t="s">
        <v>176</v>
      </c>
      <c r="B41" s="65">
        <v>45</v>
      </c>
      <c r="C41" s="24">
        <f t="shared" si="4"/>
        <v>0.16654330125832717</v>
      </c>
      <c r="E41" s="8" t="s">
        <v>15</v>
      </c>
      <c r="F41" s="23">
        <v>3460</v>
      </c>
      <c r="G41" s="24">
        <f aca="true" t="shared" si="5" ref="G41:G47">F41*100/F$40</f>
        <v>13.555337904015671</v>
      </c>
    </row>
    <row r="42" spans="1:7" ht="12.75">
      <c r="A42" s="64" t="s">
        <v>155</v>
      </c>
      <c r="B42" s="23">
        <v>20430</v>
      </c>
      <c r="C42" s="24">
        <f t="shared" si="4"/>
        <v>75.61065877128053</v>
      </c>
      <c r="E42" s="8" t="s">
        <v>127</v>
      </c>
      <c r="F42" s="23">
        <v>14750</v>
      </c>
      <c r="G42" s="24">
        <f t="shared" si="5"/>
        <v>57.78648383937316</v>
      </c>
    </row>
    <row r="43" spans="1:7" ht="12.75">
      <c r="A43" s="64" t="s">
        <v>176</v>
      </c>
      <c r="B43" s="23">
        <v>8785</v>
      </c>
      <c r="C43" s="24">
        <f t="shared" si="4"/>
        <v>32.512953367875646</v>
      </c>
      <c r="E43" s="8" t="s">
        <v>16</v>
      </c>
      <c r="F43" s="23">
        <v>355</v>
      </c>
      <c r="G43" s="24">
        <f t="shared" si="5"/>
        <v>1.3907933398628796</v>
      </c>
    </row>
    <row r="44" spans="1:7" ht="12.75">
      <c r="A44" s="64" t="s">
        <v>156</v>
      </c>
      <c r="B44" s="23">
        <v>10</v>
      </c>
      <c r="C44" s="24">
        <f t="shared" si="4"/>
        <v>0.037009622501850484</v>
      </c>
      <c r="E44" s="8" t="s">
        <v>17</v>
      </c>
      <c r="F44" s="23">
        <v>4450</v>
      </c>
      <c r="G44" s="24">
        <f t="shared" si="5"/>
        <v>17.43388834476004</v>
      </c>
    </row>
    <row r="45" spans="1:7" ht="12.75">
      <c r="A45" s="64" t="s">
        <v>176</v>
      </c>
      <c r="B45" s="23">
        <v>4</v>
      </c>
      <c r="C45" s="24">
        <f t="shared" si="4"/>
        <v>0.014803849000740192</v>
      </c>
      <c r="E45" s="8" t="s">
        <v>18</v>
      </c>
      <c r="F45" s="23">
        <v>3735</v>
      </c>
      <c r="G45" s="24">
        <f t="shared" si="5"/>
        <v>14.632713026444662</v>
      </c>
    </row>
    <row r="46" spans="1:7" ht="12.75">
      <c r="A46" s="22"/>
      <c r="B46" s="23"/>
      <c r="C46" s="24"/>
      <c r="E46" s="8" t="s">
        <v>19</v>
      </c>
      <c r="F46" s="23">
        <v>2515</v>
      </c>
      <c r="G46" s="24">
        <f t="shared" si="5"/>
        <v>9.853085210577865</v>
      </c>
    </row>
    <row r="47" spans="1:7" ht="12.75">
      <c r="A47" s="66" t="s">
        <v>157</v>
      </c>
      <c r="B47" s="23"/>
      <c r="C47" s="24"/>
      <c r="E47" s="8" t="s">
        <v>18</v>
      </c>
      <c r="F47" s="23">
        <v>1550</v>
      </c>
      <c r="G47" s="24">
        <f t="shared" si="5"/>
        <v>6.072477962781587</v>
      </c>
    </row>
    <row r="48" spans="1:7" ht="12.75">
      <c r="A48" s="66" t="s">
        <v>335</v>
      </c>
      <c r="B48" s="18">
        <v>27230</v>
      </c>
      <c r="C48" s="19">
        <f aca="true" t="shared" si="6" ref="C48:C59">B48*100/B$9</f>
        <v>100</v>
      </c>
      <c r="F48" s="23"/>
      <c r="G48" s="24"/>
    </row>
    <row r="49" spans="1:7" ht="12.75">
      <c r="A49" s="62" t="s">
        <v>334</v>
      </c>
      <c r="B49" s="23">
        <v>26800</v>
      </c>
      <c r="C49" s="24">
        <f t="shared" si="6"/>
        <v>98.42085934630921</v>
      </c>
      <c r="E49" s="47" t="s">
        <v>172</v>
      </c>
      <c r="F49" s="23"/>
      <c r="G49" s="24"/>
    </row>
    <row r="50" spans="1:7" ht="12.75">
      <c r="A50" s="62" t="s">
        <v>336</v>
      </c>
      <c r="B50" s="23">
        <v>14460</v>
      </c>
      <c r="C50" s="24">
        <f t="shared" si="6"/>
        <v>53.10319500550863</v>
      </c>
      <c r="E50" s="47" t="s">
        <v>173</v>
      </c>
      <c r="F50" s="23"/>
      <c r="G50" s="24"/>
    </row>
    <row r="51" spans="1:7" ht="12.75">
      <c r="A51" s="62" t="s">
        <v>337</v>
      </c>
      <c r="B51" s="23">
        <v>6960</v>
      </c>
      <c r="C51" s="24">
        <f t="shared" si="6"/>
        <v>25.5600440690415</v>
      </c>
      <c r="E51" s="47" t="s">
        <v>192</v>
      </c>
      <c r="F51" s="18">
        <v>440</v>
      </c>
      <c r="G51" s="19">
        <f>F51*100/F51</f>
        <v>100</v>
      </c>
    </row>
    <row r="52" spans="1:7" ht="12.75">
      <c r="A52" s="62" t="s">
        <v>338</v>
      </c>
      <c r="B52" s="23">
        <v>2990</v>
      </c>
      <c r="C52" s="24">
        <f t="shared" si="6"/>
        <v>10.98053617333823</v>
      </c>
      <c r="E52" s="8" t="s">
        <v>174</v>
      </c>
      <c r="F52" s="23">
        <v>100</v>
      </c>
      <c r="G52" s="24">
        <f>F52*100/F51</f>
        <v>22.727272727272727</v>
      </c>
    </row>
    <row r="53" spans="1:7" ht="12.75">
      <c r="A53" s="62" t="s">
        <v>158</v>
      </c>
      <c r="B53" s="23">
        <v>2100</v>
      </c>
      <c r="C53" s="24">
        <f t="shared" si="6"/>
        <v>7.712082262210797</v>
      </c>
      <c r="F53" s="23"/>
      <c r="G53" s="24"/>
    </row>
    <row r="54" spans="1:7" ht="12.75">
      <c r="A54" s="62" t="s">
        <v>339</v>
      </c>
      <c r="B54" s="23">
        <v>1440</v>
      </c>
      <c r="C54" s="24">
        <f t="shared" si="6"/>
        <v>5.2882849798016895</v>
      </c>
      <c r="E54" s="47" t="s">
        <v>177</v>
      </c>
      <c r="F54" s="23"/>
      <c r="G54" s="24"/>
    </row>
    <row r="55" spans="1:7" ht="12.75">
      <c r="A55" s="62" t="s">
        <v>159</v>
      </c>
      <c r="B55" s="23">
        <v>70</v>
      </c>
      <c r="C55" s="24">
        <f t="shared" si="6"/>
        <v>0.2570694087403599</v>
      </c>
      <c r="E55" s="47" t="s">
        <v>178</v>
      </c>
      <c r="F55" s="23"/>
      <c r="G55" s="24"/>
    </row>
    <row r="56" spans="1:7" ht="12.75">
      <c r="A56" s="62" t="s">
        <v>340</v>
      </c>
      <c r="B56" s="23">
        <v>950</v>
      </c>
      <c r="C56" s="24">
        <f t="shared" si="6"/>
        <v>3.4887991186191702</v>
      </c>
      <c r="E56" s="47" t="s">
        <v>179</v>
      </c>
      <c r="F56" s="18">
        <v>3875</v>
      </c>
      <c r="G56" s="19">
        <f aca="true" t="shared" si="7" ref="G56:G61">F56*100/F$56</f>
        <v>100</v>
      </c>
    </row>
    <row r="57" spans="1:7" ht="12.75">
      <c r="A57" s="62" t="s">
        <v>160</v>
      </c>
      <c r="B57" s="23">
        <v>270</v>
      </c>
      <c r="C57" s="24">
        <f t="shared" si="6"/>
        <v>0.9915534337128168</v>
      </c>
      <c r="E57" s="8" t="s">
        <v>20</v>
      </c>
      <c r="F57" s="23">
        <v>110</v>
      </c>
      <c r="G57" s="24">
        <f t="shared" si="7"/>
        <v>2.838709677419355</v>
      </c>
    </row>
    <row r="58" spans="1:7" ht="12.75">
      <c r="A58" s="62" t="s">
        <v>341</v>
      </c>
      <c r="B58" s="23">
        <v>430</v>
      </c>
      <c r="C58" s="24">
        <f t="shared" si="6"/>
        <v>1.5791406536907822</v>
      </c>
      <c r="E58" s="8" t="s">
        <v>21</v>
      </c>
      <c r="F58" s="23">
        <v>65</v>
      </c>
      <c r="G58" s="24">
        <f t="shared" si="7"/>
        <v>1.6774193548387097</v>
      </c>
    </row>
    <row r="59" spans="1:7" ht="12.75">
      <c r="A59" s="62" t="s">
        <v>161</v>
      </c>
      <c r="B59" s="23">
        <v>240</v>
      </c>
      <c r="C59" s="24">
        <f t="shared" si="6"/>
        <v>0.8813808299669482</v>
      </c>
      <c r="E59" s="8" t="s">
        <v>180</v>
      </c>
      <c r="F59" s="23">
        <v>1325</v>
      </c>
      <c r="G59" s="24">
        <f t="shared" si="7"/>
        <v>34.193548387096776</v>
      </c>
    </row>
    <row r="60" spans="1:7" ht="12.75">
      <c r="A60" s="62" t="s">
        <v>162</v>
      </c>
      <c r="B60" s="23">
        <v>190</v>
      </c>
      <c r="C60" s="24">
        <f>B60*100/B$9</f>
        <v>0.697759823723834</v>
      </c>
      <c r="E60" s="8" t="s">
        <v>22</v>
      </c>
      <c r="F60" s="23">
        <v>725</v>
      </c>
      <c r="G60" s="24">
        <f t="shared" si="7"/>
        <v>18.70967741935484</v>
      </c>
    </row>
    <row r="61" spans="1:7" ht="12.75">
      <c r="A61" s="62"/>
      <c r="B61" s="23"/>
      <c r="C61" s="24"/>
      <c r="E61" s="8" t="s">
        <v>181</v>
      </c>
      <c r="F61" s="23">
        <v>1655</v>
      </c>
      <c r="G61" s="24">
        <f t="shared" si="7"/>
        <v>42.70967741935484</v>
      </c>
    </row>
    <row r="62" spans="1:7" ht="12.75">
      <c r="A62" s="66" t="s">
        <v>163</v>
      </c>
      <c r="B62" s="23"/>
      <c r="C62" s="24"/>
      <c r="F62" s="23"/>
      <c r="G62" s="24"/>
    </row>
    <row r="63" spans="1:7" ht="14.25">
      <c r="A63" s="61" t="s">
        <v>306</v>
      </c>
      <c r="B63" s="18">
        <v>14460</v>
      </c>
      <c r="C63" s="19">
        <f aca="true" t="shared" si="8" ref="C63:C72">B63*100/B$63</f>
        <v>100</v>
      </c>
      <c r="E63" s="47" t="s">
        <v>182</v>
      </c>
      <c r="F63" s="23"/>
      <c r="G63" s="24"/>
    </row>
    <row r="64" spans="1:7" ht="12.75">
      <c r="A64" s="62" t="s">
        <v>164</v>
      </c>
      <c r="B64" s="23">
        <v>8430</v>
      </c>
      <c r="C64" s="24">
        <f t="shared" si="8"/>
        <v>58.29875518672199</v>
      </c>
      <c r="E64" s="47" t="s">
        <v>193</v>
      </c>
      <c r="F64" s="18">
        <v>23570</v>
      </c>
      <c r="G64" s="19">
        <f>F64*100/F$64</f>
        <v>100</v>
      </c>
    </row>
    <row r="65" spans="1:7" ht="12.75">
      <c r="A65" s="62" t="s">
        <v>165</v>
      </c>
      <c r="B65" s="23">
        <v>1540</v>
      </c>
      <c r="C65" s="24">
        <f t="shared" si="8"/>
        <v>10.650069156293222</v>
      </c>
      <c r="E65" s="8" t="s">
        <v>23</v>
      </c>
      <c r="F65" s="23">
        <v>1175</v>
      </c>
      <c r="G65" s="24">
        <f aca="true" t="shared" si="9" ref="G65:G71">F65*100/F$64</f>
        <v>4.985150615188799</v>
      </c>
    </row>
    <row r="66" spans="1:7" ht="12.75">
      <c r="A66" s="62" t="s">
        <v>166</v>
      </c>
      <c r="B66" s="23">
        <v>6895</v>
      </c>
      <c r="C66" s="24">
        <f t="shared" si="8"/>
        <v>47.68326417704011</v>
      </c>
      <c r="E66" s="8" t="s">
        <v>183</v>
      </c>
      <c r="F66" s="23">
        <v>1910</v>
      </c>
      <c r="G66" s="24">
        <f t="shared" si="9"/>
        <v>8.103521425540942</v>
      </c>
    </row>
    <row r="67" spans="1:7" ht="12.75">
      <c r="A67" s="62" t="s">
        <v>165</v>
      </c>
      <c r="B67" s="23">
        <v>1295</v>
      </c>
      <c r="C67" s="24">
        <f t="shared" si="8"/>
        <v>8.955739972337483</v>
      </c>
      <c r="E67" s="8" t="s">
        <v>184</v>
      </c>
      <c r="F67" s="23">
        <v>4625</v>
      </c>
      <c r="G67" s="24">
        <f t="shared" si="9"/>
        <v>19.62240135765804</v>
      </c>
    </row>
    <row r="68" spans="1:7" ht="12.75">
      <c r="A68" s="62" t="s">
        <v>167</v>
      </c>
      <c r="B68" s="23">
        <v>1150</v>
      </c>
      <c r="C68" s="24">
        <f t="shared" si="8"/>
        <v>7.9529737206085755</v>
      </c>
      <c r="E68" s="8" t="s">
        <v>24</v>
      </c>
      <c r="F68" s="23">
        <v>4530</v>
      </c>
      <c r="G68" s="24">
        <f t="shared" si="9"/>
        <v>19.219346627068308</v>
      </c>
    </row>
    <row r="69" spans="1:7" ht="12.75">
      <c r="A69" s="62" t="s">
        <v>165</v>
      </c>
      <c r="B69" s="23">
        <v>200</v>
      </c>
      <c r="C69" s="24">
        <f t="shared" si="8"/>
        <v>1.3831258644536653</v>
      </c>
      <c r="E69" s="8" t="s">
        <v>25</v>
      </c>
      <c r="F69" s="23">
        <v>1330</v>
      </c>
      <c r="G69" s="24">
        <f t="shared" si="9"/>
        <v>5.642766228256258</v>
      </c>
    </row>
    <row r="70" spans="1:7" ht="12.75">
      <c r="A70" s="62" t="s">
        <v>168</v>
      </c>
      <c r="B70" s="23">
        <v>6025</v>
      </c>
      <c r="C70" s="24">
        <f t="shared" si="8"/>
        <v>41.666666666666664</v>
      </c>
      <c r="E70" s="8" t="s">
        <v>26</v>
      </c>
      <c r="F70" s="23">
        <v>5260</v>
      </c>
      <c r="G70" s="24">
        <f t="shared" si="9"/>
        <v>22.316504030547307</v>
      </c>
    </row>
    <row r="71" spans="1:7" ht="12.75">
      <c r="A71" s="62" t="s">
        <v>169</v>
      </c>
      <c r="B71" s="23">
        <v>5490</v>
      </c>
      <c r="C71" s="24">
        <f t="shared" si="8"/>
        <v>37.96680497925311</v>
      </c>
      <c r="E71" s="8" t="s">
        <v>185</v>
      </c>
      <c r="F71" s="23">
        <v>4745</v>
      </c>
      <c r="G71" s="24">
        <f t="shared" si="9"/>
        <v>20.13152312261349</v>
      </c>
    </row>
    <row r="72" spans="1:7" ht="12.75">
      <c r="A72" s="62" t="s">
        <v>170</v>
      </c>
      <c r="B72" s="23">
        <v>3520</v>
      </c>
      <c r="C72" s="24">
        <f t="shared" si="8"/>
        <v>24.343015214384508</v>
      </c>
      <c r="F72" s="23"/>
      <c r="G72" s="24"/>
    </row>
    <row r="73" spans="1:7" ht="12.75">
      <c r="A73" s="22"/>
      <c r="B73" s="30"/>
      <c r="C73" s="31"/>
      <c r="E73" s="8" t="s">
        <v>186</v>
      </c>
      <c r="F73" s="30" t="s">
        <v>195</v>
      </c>
      <c r="G73" s="67">
        <f>SUM(F67:F71)*100/F64</f>
        <v>86.9325413661434</v>
      </c>
    </row>
    <row r="74" spans="1:7" ht="12.75">
      <c r="A74" s="17" t="s">
        <v>188</v>
      </c>
      <c r="B74" s="23"/>
      <c r="C74" s="24"/>
      <c r="E74" s="8" t="s">
        <v>187</v>
      </c>
      <c r="F74" s="30" t="s">
        <v>195</v>
      </c>
      <c r="G74" s="67">
        <f>(F70+F71)*100/F64</f>
        <v>42.4480271531608</v>
      </c>
    </row>
    <row r="75" spans="1:7" ht="12.75">
      <c r="A75" s="17" t="s">
        <v>194</v>
      </c>
      <c r="B75" s="18">
        <v>27020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15900</v>
      </c>
      <c r="C76" s="24">
        <f aca="true" t="shared" si="10" ref="C76:C82">B76*100/B$36</f>
        <v>58.845299777942266</v>
      </c>
      <c r="E76" s="20" t="s">
        <v>221</v>
      </c>
      <c r="F76" s="23"/>
      <c r="G76" s="24"/>
    </row>
    <row r="77" spans="1:7" ht="12.75">
      <c r="A77" s="22" t="s">
        <v>189</v>
      </c>
      <c r="B77" s="23">
        <v>7840</v>
      </c>
      <c r="C77" s="24">
        <f t="shared" si="10"/>
        <v>29.015544041450777</v>
      </c>
      <c r="E77" s="20" t="s">
        <v>249</v>
      </c>
      <c r="F77" s="18">
        <v>24990</v>
      </c>
      <c r="G77" s="19">
        <f>F77*100/F$77</f>
        <v>100</v>
      </c>
    </row>
    <row r="78" spans="1:7" ht="12.75">
      <c r="A78" s="22" t="s">
        <v>343</v>
      </c>
      <c r="B78" s="23">
        <v>4250</v>
      </c>
      <c r="C78" s="24">
        <f t="shared" si="10"/>
        <v>15.729089563286454</v>
      </c>
      <c r="E78" s="25" t="s">
        <v>27</v>
      </c>
      <c r="F78" s="23">
        <v>2905</v>
      </c>
      <c r="G78" s="24">
        <f>F78*100/F$77</f>
        <v>11.624649859943977</v>
      </c>
    </row>
    <row r="79" spans="1:7" ht="12.75">
      <c r="A79" s="22" t="s">
        <v>344</v>
      </c>
      <c r="B79" s="23">
        <v>3590</v>
      </c>
      <c r="C79" s="24">
        <f t="shared" si="10"/>
        <v>13.286454478164323</v>
      </c>
      <c r="E79" s="25"/>
      <c r="F79" s="23"/>
      <c r="G79" s="24"/>
    </row>
    <row r="80" spans="1:7" ht="12.75">
      <c r="A80" s="22" t="s">
        <v>345</v>
      </c>
      <c r="B80" s="23">
        <v>1790</v>
      </c>
      <c r="C80" s="24">
        <f t="shared" si="10"/>
        <v>6.624722427831236</v>
      </c>
      <c r="E80" s="25"/>
      <c r="F80" s="23"/>
      <c r="G80" s="24"/>
    </row>
    <row r="81" spans="1:7" ht="12.75">
      <c r="A81" s="22" t="s">
        <v>346</v>
      </c>
      <c r="B81" s="23">
        <v>1795</v>
      </c>
      <c r="C81" s="24">
        <f t="shared" si="10"/>
        <v>6.643227239082162</v>
      </c>
      <c r="E81" s="25"/>
      <c r="F81" s="23"/>
      <c r="G81" s="24"/>
    </row>
    <row r="82" spans="1:7" ht="13.5" thickBot="1">
      <c r="A82" s="36" t="s">
        <v>347</v>
      </c>
      <c r="B82" s="37">
        <v>3280</v>
      </c>
      <c r="C82" s="38">
        <f t="shared" si="10"/>
        <v>12.139156180606959</v>
      </c>
      <c r="D82" s="68"/>
      <c r="E82" s="50"/>
      <c r="F82" s="37"/>
      <c r="G82" s="38"/>
    </row>
    <row r="83" ht="13.5" thickTop="1"/>
    <row r="84" ht="12.75">
      <c r="A84" s="60" t="s">
        <v>196</v>
      </c>
    </row>
    <row r="85" ht="12.75">
      <c r="A85" s="8" t="s">
        <v>197</v>
      </c>
    </row>
    <row r="86" ht="12.75">
      <c r="A86" s="8" t="s">
        <v>295</v>
      </c>
    </row>
    <row r="87" ht="14.25">
      <c r="A87" s="41" t="s">
        <v>359</v>
      </c>
    </row>
    <row r="88" ht="14.25">
      <c r="A88" s="41" t="s">
        <v>128</v>
      </c>
    </row>
    <row r="89" ht="12.75">
      <c r="A89" s="8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313</v>
      </c>
    </row>
    <row r="3" ht="14.25">
      <c r="A3" s="10" t="s">
        <v>358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3"/>
      <c r="G9" s="24"/>
    </row>
    <row r="10" spans="1:7" ht="12.75">
      <c r="A10" s="45" t="s">
        <v>241</v>
      </c>
      <c r="B10" s="18">
        <v>25295</v>
      </c>
      <c r="C10" s="19">
        <f>B10*100/B$10</f>
        <v>100</v>
      </c>
      <c r="E10" s="47" t="s">
        <v>248</v>
      </c>
      <c r="F10" s="18">
        <v>10265</v>
      </c>
      <c r="G10" s="19">
        <f>F10*100/F$10</f>
        <v>100</v>
      </c>
    </row>
    <row r="11" spans="1:7" ht="12.75">
      <c r="A11" s="48" t="s">
        <v>28</v>
      </c>
      <c r="B11" s="23">
        <v>10910</v>
      </c>
      <c r="C11" s="24">
        <f>B11*100/B$10</f>
        <v>43.131053567898796</v>
      </c>
      <c r="E11" s="10" t="s">
        <v>54</v>
      </c>
      <c r="F11" s="29">
        <v>7040</v>
      </c>
      <c r="G11" s="35">
        <f aca="true" t="shared" si="0" ref="G11:G16">F11*100/F$10</f>
        <v>68.5825621042377</v>
      </c>
    </row>
    <row r="12" spans="1:7" ht="12.75">
      <c r="A12" s="48" t="s">
        <v>200</v>
      </c>
      <c r="B12" s="23">
        <v>10900</v>
      </c>
      <c r="C12" s="24">
        <f>B12*100/B$10</f>
        <v>43.091520063253604</v>
      </c>
      <c r="E12" s="8" t="s">
        <v>55</v>
      </c>
      <c r="F12" s="23">
        <v>935</v>
      </c>
      <c r="G12" s="24">
        <f t="shared" si="0"/>
        <v>9.108621529469069</v>
      </c>
    </row>
    <row r="13" spans="1:7" ht="12.75">
      <c r="A13" s="48" t="s">
        <v>29</v>
      </c>
      <c r="B13" s="23">
        <v>10455</v>
      </c>
      <c r="C13" s="24">
        <f>B13*100/B$10</f>
        <v>41.33227910654279</v>
      </c>
      <c r="E13" s="10" t="s">
        <v>287</v>
      </c>
      <c r="F13" s="29">
        <v>1190</v>
      </c>
      <c r="G13" s="35">
        <f t="shared" si="0"/>
        <v>11.592791037506089</v>
      </c>
    </row>
    <row r="14" spans="1:7" ht="12.75">
      <c r="A14" s="48" t="s">
        <v>30</v>
      </c>
      <c r="B14" s="23">
        <v>450</v>
      </c>
      <c r="C14" s="24">
        <f>B14*100/B$10</f>
        <v>1.7790077090334058</v>
      </c>
      <c r="E14" s="8" t="s">
        <v>56</v>
      </c>
      <c r="F14" s="23">
        <v>400</v>
      </c>
      <c r="G14" s="24">
        <f t="shared" si="0"/>
        <v>3.896736483195324</v>
      </c>
    </row>
    <row r="15" spans="1:7" ht="12.75">
      <c r="A15" s="48" t="s">
        <v>201</v>
      </c>
      <c r="B15" s="23" t="s">
        <v>195</v>
      </c>
      <c r="C15" s="24">
        <f>B14*100/B12</f>
        <v>4.128440366972477</v>
      </c>
      <c r="E15" s="8" t="s">
        <v>57</v>
      </c>
      <c r="F15" s="23">
        <v>125</v>
      </c>
      <c r="G15" s="24">
        <f t="shared" si="0"/>
        <v>1.2177301509985388</v>
      </c>
    </row>
    <row r="16" spans="1:7" ht="12.75">
      <c r="A16" s="48" t="s">
        <v>31</v>
      </c>
      <c r="B16" s="23">
        <v>4</v>
      </c>
      <c r="C16" s="24" t="s">
        <v>360</v>
      </c>
      <c r="E16" s="8" t="s">
        <v>58</v>
      </c>
      <c r="F16" s="23">
        <v>580</v>
      </c>
      <c r="G16" s="24">
        <f t="shared" si="0"/>
        <v>5.65026790063322</v>
      </c>
    </row>
    <row r="17" spans="1:7" ht="12.75">
      <c r="A17" s="48" t="s">
        <v>32</v>
      </c>
      <c r="B17" s="23">
        <v>14385</v>
      </c>
      <c r="C17" s="24">
        <f>B17*100/B$10</f>
        <v>56.868946432101204</v>
      </c>
      <c r="E17" s="8" t="s">
        <v>302</v>
      </c>
      <c r="F17" s="34">
        <v>30.5</v>
      </c>
      <c r="G17" s="24" t="s">
        <v>195</v>
      </c>
    </row>
    <row r="18" spans="1:7" ht="12.75">
      <c r="A18" s="48"/>
      <c r="B18" s="23"/>
      <c r="C18" s="24"/>
      <c r="F18" s="23"/>
      <c r="G18" s="24"/>
    </row>
    <row r="19" spans="1:7" ht="12.75">
      <c r="A19" s="45" t="s">
        <v>242</v>
      </c>
      <c r="B19" s="18">
        <v>14595</v>
      </c>
      <c r="C19" s="19">
        <f>B19*100/B$19</f>
        <v>100</v>
      </c>
      <c r="E19" s="47" t="s">
        <v>224</v>
      </c>
      <c r="F19" s="18"/>
      <c r="G19" s="19"/>
    </row>
    <row r="20" spans="1:7" ht="14.25">
      <c r="A20" s="48" t="s">
        <v>33</v>
      </c>
      <c r="B20" s="23">
        <v>5445</v>
      </c>
      <c r="C20" s="24">
        <f>B20*100/B$19</f>
        <v>37.30729701952723</v>
      </c>
      <c r="E20" s="47" t="s">
        <v>314</v>
      </c>
      <c r="F20" s="18">
        <v>14460</v>
      </c>
      <c r="G20" s="19">
        <f>F20*100/F$20</f>
        <v>100</v>
      </c>
    </row>
    <row r="21" spans="1:7" ht="12.75">
      <c r="A21" s="48" t="s">
        <v>200</v>
      </c>
      <c r="B21" s="23">
        <v>5445</v>
      </c>
      <c r="C21" s="24">
        <f>B21*100/B$19</f>
        <v>37.30729701952723</v>
      </c>
      <c r="E21" s="8" t="s">
        <v>225</v>
      </c>
      <c r="F21" s="23">
        <v>1465</v>
      </c>
      <c r="G21" s="24">
        <f aca="true" t="shared" si="1" ref="G21:G30">F21*100/F$20</f>
        <v>10.131396957123098</v>
      </c>
    </row>
    <row r="22" spans="1:7" ht="12.75">
      <c r="A22" s="48" t="s">
        <v>34</v>
      </c>
      <c r="B22" s="23">
        <v>5150</v>
      </c>
      <c r="C22" s="24">
        <f>B22*100/B$19</f>
        <v>35.28605686879068</v>
      </c>
      <c r="E22" s="8" t="s">
        <v>226</v>
      </c>
      <c r="F22" s="23">
        <v>1155</v>
      </c>
      <c r="G22" s="24">
        <f t="shared" si="1"/>
        <v>7.987551867219917</v>
      </c>
    </row>
    <row r="23" spans="1:7" ht="12.75">
      <c r="A23" s="48"/>
      <c r="B23" s="23"/>
      <c r="C23" s="24"/>
      <c r="E23" s="8" t="s">
        <v>227</v>
      </c>
      <c r="F23" s="23">
        <v>2185</v>
      </c>
      <c r="G23" s="24">
        <f t="shared" si="1"/>
        <v>15.110650069156293</v>
      </c>
    </row>
    <row r="24" spans="1:7" ht="12.75">
      <c r="A24" s="45" t="s">
        <v>243</v>
      </c>
      <c r="B24" s="18">
        <v>300</v>
      </c>
      <c r="C24" s="19">
        <f>B24*100/B$24</f>
        <v>100</v>
      </c>
      <c r="E24" s="8" t="s">
        <v>228</v>
      </c>
      <c r="F24" s="23">
        <v>1825</v>
      </c>
      <c r="G24" s="24">
        <f t="shared" si="1"/>
        <v>12.621023513139695</v>
      </c>
    </row>
    <row r="25" spans="1:7" ht="12.75">
      <c r="A25" s="48" t="s">
        <v>35</v>
      </c>
      <c r="B25" s="23">
        <v>130</v>
      </c>
      <c r="C25" s="24">
        <f>B25*100/B$24</f>
        <v>43.333333333333336</v>
      </c>
      <c r="E25" s="8" t="s">
        <v>229</v>
      </c>
      <c r="F25" s="23">
        <v>1915</v>
      </c>
      <c r="G25" s="24">
        <f t="shared" si="1"/>
        <v>13.243430152143844</v>
      </c>
    </row>
    <row r="26" spans="1:7" ht="12.75">
      <c r="A26" s="48"/>
      <c r="B26" s="23"/>
      <c r="C26" s="24"/>
      <c r="E26" s="8" t="s">
        <v>230</v>
      </c>
      <c r="F26" s="23">
        <v>2370</v>
      </c>
      <c r="G26" s="24">
        <f t="shared" si="1"/>
        <v>16.390041493775932</v>
      </c>
    </row>
    <row r="27" spans="1:7" ht="12.75">
      <c r="A27" s="45" t="s">
        <v>202</v>
      </c>
      <c r="B27" s="23"/>
      <c r="C27" s="24"/>
      <c r="E27" s="8" t="s">
        <v>231</v>
      </c>
      <c r="F27" s="23">
        <v>1365</v>
      </c>
      <c r="G27" s="24">
        <f t="shared" si="1"/>
        <v>9.439834024896266</v>
      </c>
    </row>
    <row r="28" spans="1:7" ht="12.75">
      <c r="A28" s="45" t="s">
        <v>244</v>
      </c>
      <c r="B28" s="18">
        <v>10455</v>
      </c>
      <c r="C28" s="19">
        <f>B28*100/B$28</f>
        <v>100</v>
      </c>
      <c r="E28" s="8" t="s">
        <v>232</v>
      </c>
      <c r="F28" s="23">
        <v>1320</v>
      </c>
      <c r="G28" s="24">
        <f t="shared" si="1"/>
        <v>9.12863070539419</v>
      </c>
    </row>
    <row r="29" spans="1:7" ht="12.75">
      <c r="A29" s="45" t="s">
        <v>203</v>
      </c>
      <c r="B29" s="23"/>
      <c r="C29" s="24"/>
      <c r="E29" s="8" t="s">
        <v>233</v>
      </c>
      <c r="F29" s="23">
        <v>435</v>
      </c>
      <c r="G29" s="24">
        <f t="shared" si="1"/>
        <v>3.008298755186722</v>
      </c>
    </row>
    <row r="30" spans="1:7" ht="12.75">
      <c r="A30" s="48" t="s">
        <v>204</v>
      </c>
      <c r="B30" s="23">
        <v>5355</v>
      </c>
      <c r="C30" s="24">
        <f>B30*100/B$28</f>
        <v>51.21951219512195</v>
      </c>
      <c r="E30" s="8" t="s">
        <v>234</v>
      </c>
      <c r="F30" s="23">
        <v>420</v>
      </c>
      <c r="G30" s="24">
        <f t="shared" si="1"/>
        <v>2.904564315352697</v>
      </c>
    </row>
    <row r="31" spans="1:7" ht="12.75">
      <c r="A31" s="48" t="s">
        <v>205</v>
      </c>
      <c r="B31" s="23">
        <v>1070</v>
      </c>
      <c r="C31" s="24">
        <f>B31*100/B$28</f>
        <v>10.234337637494022</v>
      </c>
      <c r="E31" s="8" t="s">
        <v>132</v>
      </c>
      <c r="F31" s="23">
        <v>39394</v>
      </c>
      <c r="G31" s="24" t="s">
        <v>195</v>
      </c>
    </row>
    <row r="32" spans="1:7" ht="12.75">
      <c r="A32" s="48" t="s">
        <v>206</v>
      </c>
      <c r="B32" s="23">
        <v>2520</v>
      </c>
      <c r="C32" s="24">
        <f>B32*100/B$28</f>
        <v>24.103299856527975</v>
      </c>
      <c r="F32" s="23"/>
      <c r="G32" s="24"/>
    </row>
    <row r="33" spans="1:7" ht="12.75">
      <c r="A33" s="48" t="s">
        <v>36</v>
      </c>
      <c r="B33" s="23">
        <v>25</v>
      </c>
      <c r="C33" s="24">
        <f>B33*100/B$28</f>
        <v>0.2391200382592061</v>
      </c>
      <c r="E33" s="8" t="s">
        <v>59</v>
      </c>
      <c r="F33" s="23">
        <v>8345</v>
      </c>
      <c r="G33" s="24">
        <f>F33*100/F$20</f>
        <v>57.71092669432918</v>
      </c>
    </row>
    <row r="34" spans="1:7" ht="12.75">
      <c r="A34" s="48" t="s">
        <v>207</v>
      </c>
      <c r="B34" s="23"/>
      <c r="C34" s="24"/>
      <c r="E34" s="8" t="s">
        <v>296</v>
      </c>
      <c r="F34" s="23">
        <v>62381</v>
      </c>
      <c r="G34" s="24" t="s">
        <v>195</v>
      </c>
    </row>
    <row r="35" spans="1:7" ht="12.75">
      <c r="A35" s="48" t="s">
        <v>208</v>
      </c>
      <c r="B35" s="23">
        <v>510</v>
      </c>
      <c r="C35" s="24">
        <f>B35*100/B$28</f>
        <v>4.878048780487805</v>
      </c>
      <c r="E35" s="8" t="s">
        <v>130</v>
      </c>
      <c r="F35" s="23">
        <v>7635</v>
      </c>
      <c r="G35" s="24">
        <f>F35*100/F$20</f>
        <v>52.80082987551867</v>
      </c>
    </row>
    <row r="36" spans="1:7" ht="12.75">
      <c r="A36" s="48" t="s">
        <v>209</v>
      </c>
      <c r="B36" s="23"/>
      <c r="C36" s="24"/>
      <c r="E36" s="8" t="s">
        <v>297</v>
      </c>
      <c r="F36" s="23">
        <v>12769</v>
      </c>
      <c r="G36" s="24" t="s">
        <v>195</v>
      </c>
    </row>
    <row r="37" spans="1:7" ht="12.75">
      <c r="A37" s="48" t="s">
        <v>37</v>
      </c>
      <c r="B37" s="23">
        <v>975</v>
      </c>
      <c r="C37" s="24">
        <f>B37*100/B$28</f>
        <v>9.32568149210904</v>
      </c>
      <c r="E37" s="8" t="s">
        <v>131</v>
      </c>
      <c r="F37" s="23">
        <v>1015</v>
      </c>
      <c r="G37" s="24">
        <f>F37*100/F$20</f>
        <v>7.019363762102351</v>
      </c>
    </row>
    <row r="38" spans="1:7" ht="12.75">
      <c r="A38" s="48"/>
      <c r="B38" s="23"/>
      <c r="C38" s="24"/>
      <c r="E38" s="8" t="s">
        <v>298</v>
      </c>
      <c r="F38" s="23">
        <v>7086</v>
      </c>
      <c r="G38" s="24" t="s">
        <v>195</v>
      </c>
    </row>
    <row r="39" spans="1:7" ht="12.75">
      <c r="A39" s="45" t="s">
        <v>210</v>
      </c>
      <c r="B39" s="23"/>
      <c r="C39" s="24"/>
      <c r="E39" s="8" t="s">
        <v>235</v>
      </c>
      <c r="F39" s="23">
        <v>385</v>
      </c>
      <c r="G39" s="24">
        <f>F39*100/F$20</f>
        <v>2.6625172890733055</v>
      </c>
    </row>
    <row r="40" spans="1:7" ht="12.75">
      <c r="A40" s="48" t="s">
        <v>211</v>
      </c>
      <c r="B40" s="23">
        <v>120</v>
      </c>
      <c r="C40" s="24">
        <f aca="true" t="shared" si="2" ref="C40:C46">B40*100/B$28</f>
        <v>1.1477761836441893</v>
      </c>
      <c r="E40" s="8" t="s">
        <v>299</v>
      </c>
      <c r="F40" s="23">
        <v>2765</v>
      </c>
      <c r="G40" s="24" t="s">
        <v>195</v>
      </c>
    </row>
    <row r="41" spans="1:7" ht="12.75">
      <c r="A41" s="48" t="s">
        <v>38</v>
      </c>
      <c r="B41" s="23">
        <v>485</v>
      </c>
      <c r="C41" s="24">
        <f t="shared" si="2"/>
        <v>4.6389287422285985</v>
      </c>
      <c r="E41" s="8" t="s">
        <v>236</v>
      </c>
      <c r="F41" s="23">
        <v>4860</v>
      </c>
      <c r="G41" s="24">
        <f>F41*100/F$20</f>
        <v>33.60995850622407</v>
      </c>
    </row>
    <row r="42" spans="1:7" ht="12.75">
      <c r="A42" s="48" t="s">
        <v>39</v>
      </c>
      <c r="B42" s="23">
        <v>1350</v>
      </c>
      <c r="C42" s="24">
        <f t="shared" si="2"/>
        <v>12.91248206599713</v>
      </c>
      <c r="E42" s="8" t="s">
        <v>300</v>
      </c>
      <c r="F42" s="23">
        <v>17831</v>
      </c>
      <c r="G42" s="24" t="s">
        <v>195</v>
      </c>
    </row>
    <row r="43" spans="1:7" ht="12.75">
      <c r="A43" s="48" t="s">
        <v>40</v>
      </c>
      <c r="B43" s="23">
        <v>270</v>
      </c>
      <c r="C43" s="24">
        <f t="shared" si="2"/>
        <v>2.582496413199426</v>
      </c>
      <c r="F43" s="23"/>
      <c r="G43" s="24"/>
    </row>
    <row r="44" spans="1:7" ht="14.25">
      <c r="A44" s="48" t="s">
        <v>41</v>
      </c>
      <c r="B44" s="23">
        <v>1130</v>
      </c>
      <c r="C44" s="24">
        <f t="shared" si="2"/>
        <v>10.808225729316117</v>
      </c>
      <c r="E44" s="47" t="s">
        <v>315</v>
      </c>
      <c r="F44" s="18">
        <v>8430</v>
      </c>
      <c r="G44" s="19">
        <f>F44*100/F$44</f>
        <v>100</v>
      </c>
    </row>
    <row r="45" spans="1:7" ht="12.75">
      <c r="A45" s="48" t="s">
        <v>212</v>
      </c>
      <c r="B45" s="23">
        <v>415</v>
      </c>
      <c r="C45" s="24">
        <f t="shared" si="2"/>
        <v>3.9693926351028215</v>
      </c>
      <c r="E45" s="8" t="s">
        <v>225</v>
      </c>
      <c r="F45" s="23">
        <v>280</v>
      </c>
      <c r="G45" s="24">
        <f aca="true" t="shared" si="3" ref="G45:G54">F45*100/F$44</f>
        <v>3.3214709371293</v>
      </c>
    </row>
    <row r="46" spans="1:7" ht="12.75">
      <c r="A46" s="48" t="s">
        <v>42</v>
      </c>
      <c r="B46" s="23">
        <v>345</v>
      </c>
      <c r="C46" s="24">
        <f t="shared" si="2"/>
        <v>3.2998565279770444</v>
      </c>
      <c r="E46" s="8" t="s">
        <v>226</v>
      </c>
      <c r="F46" s="23">
        <v>290</v>
      </c>
      <c r="G46" s="24">
        <f t="shared" si="3"/>
        <v>3.4400948991696323</v>
      </c>
    </row>
    <row r="47" spans="1:7" ht="12.75">
      <c r="A47" s="48" t="s">
        <v>213</v>
      </c>
      <c r="B47" s="23"/>
      <c r="C47" s="24"/>
      <c r="E47" s="8" t="s">
        <v>227</v>
      </c>
      <c r="F47" s="23">
        <v>940</v>
      </c>
      <c r="G47" s="24">
        <f t="shared" si="3"/>
        <v>11.150652431791222</v>
      </c>
    </row>
    <row r="48" spans="1:7" ht="12.75">
      <c r="A48" s="48" t="s">
        <v>43</v>
      </c>
      <c r="B48" s="23">
        <v>890</v>
      </c>
      <c r="C48" s="24">
        <f>B48*100/B$28</f>
        <v>8.512673362027737</v>
      </c>
      <c r="E48" s="8" t="s">
        <v>228</v>
      </c>
      <c r="F48" s="23">
        <v>955</v>
      </c>
      <c r="G48" s="24">
        <f t="shared" si="3"/>
        <v>11.32858837485172</v>
      </c>
    </row>
    <row r="49" spans="1:7" ht="12.75">
      <c r="A49" s="48" t="s">
        <v>214</v>
      </c>
      <c r="B49" s="23"/>
      <c r="C49" s="24"/>
      <c r="E49" s="8" t="s">
        <v>229</v>
      </c>
      <c r="F49" s="23">
        <v>1270</v>
      </c>
      <c r="G49" s="24">
        <f t="shared" si="3"/>
        <v>15.065243179122183</v>
      </c>
    </row>
    <row r="50" spans="1:7" ht="12.75">
      <c r="A50" s="48" t="s">
        <v>285</v>
      </c>
      <c r="B50" s="23">
        <v>1480</v>
      </c>
      <c r="C50" s="24">
        <f>B50*100/B$28</f>
        <v>14.155906264945003</v>
      </c>
      <c r="E50" s="8" t="s">
        <v>230</v>
      </c>
      <c r="F50" s="23">
        <v>1740</v>
      </c>
      <c r="G50" s="24">
        <f t="shared" si="3"/>
        <v>20.640569395017792</v>
      </c>
    </row>
    <row r="51" spans="1:7" ht="12.75">
      <c r="A51" s="48" t="s">
        <v>286</v>
      </c>
      <c r="B51" s="23">
        <v>2575</v>
      </c>
      <c r="C51" s="24">
        <f>B51*100/B$28</f>
        <v>24.62936394069823</v>
      </c>
      <c r="E51" s="8" t="s">
        <v>231</v>
      </c>
      <c r="F51" s="23">
        <v>1085</v>
      </c>
      <c r="G51" s="24">
        <f t="shared" si="3"/>
        <v>12.870699881376037</v>
      </c>
    </row>
    <row r="52" spans="1:7" ht="12.75">
      <c r="A52" s="48" t="s">
        <v>215</v>
      </c>
      <c r="B52" s="23"/>
      <c r="C52" s="24"/>
      <c r="E52" s="8" t="s">
        <v>232</v>
      </c>
      <c r="F52" s="23">
        <v>1145</v>
      </c>
      <c r="G52" s="24">
        <f t="shared" si="3"/>
        <v>13.58244365361803</v>
      </c>
    </row>
    <row r="53" spans="1:7" ht="12.75">
      <c r="A53" s="48" t="s">
        <v>44</v>
      </c>
      <c r="B53" s="23">
        <v>510</v>
      </c>
      <c r="C53" s="24">
        <f>B53*100/B$28</f>
        <v>4.878048780487805</v>
      </c>
      <c r="E53" s="8" t="s">
        <v>233</v>
      </c>
      <c r="F53" s="23">
        <v>380</v>
      </c>
      <c r="G53" s="24">
        <f t="shared" si="3"/>
        <v>4.507710557532621</v>
      </c>
    </row>
    <row r="54" spans="1:7" ht="12.75">
      <c r="A54" s="48" t="s">
        <v>216</v>
      </c>
      <c r="B54" s="23">
        <v>490</v>
      </c>
      <c r="C54" s="24">
        <f>B54*100/B$28</f>
        <v>4.68675274988044</v>
      </c>
      <c r="E54" s="8" t="s">
        <v>234</v>
      </c>
      <c r="F54" s="23">
        <v>345</v>
      </c>
      <c r="G54" s="24">
        <f t="shared" si="3"/>
        <v>4.092526690391459</v>
      </c>
    </row>
    <row r="55" spans="1:7" ht="12.75">
      <c r="A55" s="48" t="s">
        <v>45</v>
      </c>
      <c r="B55" s="23">
        <v>380</v>
      </c>
      <c r="C55" s="24">
        <f>B55*100/B$28</f>
        <v>3.634624581539933</v>
      </c>
      <c r="E55" s="8" t="s">
        <v>237</v>
      </c>
      <c r="F55" s="23">
        <v>55209</v>
      </c>
      <c r="G55" s="24" t="s">
        <v>195</v>
      </c>
    </row>
    <row r="56" spans="1:7" ht="12.75">
      <c r="A56" s="48"/>
      <c r="B56" s="23"/>
      <c r="C56" s="24"/>
      <c r="F56" s="23"/>
      <c r="G56" s="24"/>
    </row>
    <row r="57" spans="1:7" ht="12.75">
      <c r="A57" s="45" t="s">
        <v>217</v>
      </c>
      <c r="B57" s="23"/>
      <c r="C57" s="24"/>
      <c r="E57" s="8" t="s">
        <v>301</v>
      </c>
      <c r="F57" s="23">
        <v>30364</v>
      </c>
      <c r="G57" s="24" t="s">
        <v>195</v>
      </c>
    </row>
    <row r="58" spans="1:7" ht="12.75">
      <c r="A58" s="48" t="s">
        <v>46</v>
      </c>
      <c r="B58" s="23">
        <v>8165</v>
      </c>
      <c r="C58" s="24">
        <f>B58*100/B$28</f>
        <v>78.09660449545672</v>
      </c>
      <c r="E58" s="49" t="s">
        <v>238</v>
      </c>
      <c r="F58" s="23"/>
      <c r="G58" s="24"/>
    </row>
    <row r="59" spans="1:7" ht="12.75">
      <c r="A59" s="48" t="s">
        <v>218</v>
      </c>
      <c r="B59" s="23">
        <v>1260</v>
      </c>
      <c r="C59" s="24">
        <f>B59*100/B$28</f>
        <v>12.051649928263988</v>
      </c>
      <c r="E59" s="8" t="s">
        <v>294</v>
      </c>
      <c r="F59" s="23">
        <v>51680</v>
      </c>
      <c r="G59" s="24" t="s">
        <v>195</v>
      </c>
    </row>
    <row r="60" spans="1:7" ht="13.5" thickBot="1">
      <c r="A60" s="48" t="s">
        <v>219</v>
      </c>
      <c r="B60" s="23"/>
      <c r="C60" s="24"/>
      <c r="D60" s="39"/>
      <c r="E60" s="50" t="s">
        <v>129</v>
      </c>
      <c r="F60" s="37">
        <v>35093</v>
      </c>
      <c r="G60" s="38" t="s">
        <v>195</v>
      </c>
    </row>
    <row r="61" spans="1:7" ht="13.5" thickTop="1">
      <c r="A61" s="48" t="s">
        <v>47</v>
      </c>
      <c r="B61" s="23">
        <v>955</v>
      </c>
      <c r="C61" s="24">
        <f>B61*100/B$28</f>
        <v>9.134385461501674</v>
      </c>
      <c r="F61" s="18" t="s">
        <v>307</v>
      </c>
      <c r="G61" s="19" t="s">
        <v>137</v>
      </c>
    </row>
    <row r="62" spans="1:7" ht="12.75">
      <c r="A62" s="48" t="s">
        <v>48</v>
      </c>
      <c r="B62" s="23">
        <v>75</v>
      </c>
      <c r="C62" s="24">
        <f>B62*100/B$28</f>
        <v>0.7173601147776184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3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3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3"/>
      <c r="G65" s="24"/>
    </row>
    <row r="66" spans="1:7" ht="14.25">
      <c r="A66" s="45" t="s">
        <v>245</v>
      </c>
      <c r="B66" s="18">
        <v>2560</v>
      </c>
      <c r="C66" s="19">
        <f>B66*100/B$66</f>
        <v>100</v>
      </c>
      <c r="E66" s="47" t="s">
        <v>316</v>
      </c>
      <c r="F66" s="18">
        <v>365</v>
      </c>
      <c r="G66" s="19">
        <v>4.329774614472123</v>
      </c>
    </row>
    <row r="67" spans="1:7" ht="12.75">
      <c r="A67" s="48" t="s">
        <v>49</v>
      </c>
      <c r="B67" s="23">
        <v>145</v>
      </c>
      <c r="C67" s="35">
        <f>B67*100/B$66</f>
        <v>5.6640625</v>
      </c>
      <c r="E67" s="8" t="s">
        <v>288</v>
      </c>
      <c r="F67" s="23">
        <v>145</v>
      </c>
      <c r="G67" s="24">
        <v>8.38150289017341</v>
      </c>
    </row>
    <row r="68" spans="1:7" ht="12.75">
      <c r="A68" s="45" t="s">
        <v>246</v>
      </c>
      <c r="B68" s="18">
        <v>12980</v>
      </c>
      <c r="C68" s="19">
        <f>B68*100/B$68</f>
        <v>100</v>
      </c>
      <c r="E68" s="8" t="s">
        <v>289</v>
      </c>
      <c r="F68" s="23">
        <v>75</v>
      </c>
      <c r="G68" s="24">
        <v>13.157894736842104</v>
      </c>
    </row>
    <row r="69" spans="1:7" ht="12.75">
      <c r="A69" s="48" t="s">
        <v>49</v>
      </c>
      <c r="B69" s="23">
        <v>2020</v>
      </c>
      <c r="C69" s="24">
        <f>B69*100/B$68</f>
        <v>15.562403697996919</v>
      </c>
      <c r="E69" s="47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49.6</v>
      </c>
      <c r="E70" s="47" t="s">
        <v>317</v>
      </c>
      <c r="F70" s="18">
        <v>140</v>
      </c>
      <c r="G70" s="19">
        <v>12.173913043478262</v>
      </c>
    </row>
    <row r="71" spans="1:7" ht="12.75">
      <c r="A71" s="48" t="s">
        <v>51</v>
      </c>
      <c r="B71" s="23">
        <v>10965</v>
      </c>
      <c r="C71" s="24">
        <f>B71*100/B$68</f>
        <v>84.47611710323575</v>
      </c>
      <c r="E71" s="8" t="s">
        <v>290</v>
      </c>
      <c r="F71" s="23">
        <v>70</v>
      </c>
      <c r="G71" s="24">
        <v>26.923076923076923</v>
      </c>
    </row>
    <row r="72" spans="1:7" ht="12.75">
      <c r="A72" s="48" t="s">
        <v>52</v>
      </c>
      <c r="B72" s="34" t="s">
        <v>195</v>
      </c>
      <c r="C72" s="24">
        <v>71.4</v>
      </c>
      <c r="E72" s="8" t="s">
        <v>291</v>
      </c>
      <c r="F72" s="23">
        <v>35</v>
      </c>
      <c r="G72" s="24">
        <v>58.333333333333336</v>
      </c>
    </row>
    <row r="73" spans="1:7" ht="12.75">
      <c r="A73" s="45" t="s">
        <v>247</v>
      </c>
      <c r="B73" s="18">
        <v>11235</v>
      </c>
      <c r="C73" s="19">
        <f>B73*100/B$73</f>
        <v>100</v>
      </c>
      <c r="E73" s="47" t="s">
        <v>60</v>
      </c>
      <c r="F73" s="18">
        <v>2380</v>
      </c>
      <c r="G73" s="19">
        <v>8.87066716362281</v>
      </c>
    </row>
    <row r="74" spans="1:7" ht="12.75">
      <c r="A74" s="56" t="s">
        <v>53</v>
      </c>
      <c r="B74" s="29">
        <v>4695</v>
      </c>
      <c r="C74" s="35">
        <f>B74*100/B$73</f>
        <v>41.7890520694259</v>
      </c>
      <c r="E74" s="8" t="s">
        <v>61</v>
      </c>
      <c r="F74" s="23">
        <v>2025</v>
      </c>
      <c r="G74" s="24">
        <v>8.230034545824019</v>
      </c>
    </row>
    <row r="75" spans="1:7" ht="12.75">
      <c r="A75" s="45"/>
      <c r="B75" s="57"/>
      <c r="C75" s="19"/>
      <c r="E75" s="8" t="s">
        <v>240</v>
      </c>
      <c r="F75" s="23">
        <v>800</v>
      </c>
      <c r="G75" s="24">
        <v>7.120605251446373</v>
      </c>
    </row>
    <row r="76" spans="1:7" ht="12.75">
      <c r="A76" s="48"/>
      <c r="B76" s="30"/>
      <c r="C76" s="24"/>
      <c r="E76" s="8" t="s">
        <v>292</v>
      </c>
      <c r="F76" s="23">
        <v>295</v>
      </c>
      <c r="G76" s="24">
        <v>13.59447004608295</v>
      </c>
    </row>
    <row r="77" spans="1:7" ht="12.75">
      <c r="A77" s="48"/>
      <c r="B77" s="30"/>
      <c r="C77" s="24"/>
      <c r="E77" s="8" t="s">
        <v>293</v>
      </c>
      <c r="F77" s="23">
        <v>260</v>
      </c>
      <c r="G77" s="24">
        <v>13.29923273657289</v>
      </c>
    </row>
    <row r="78" spans="1:7" ht="13.5" thickBot="1">
      <c r="A78" s="58"/>
      <c r="B78" s="59"/>
      <c r="C78" s="38"/>
      <c r="D78" s="39"/>
      <c r="E78" s="40" t="s">
        <v>62</v>
      </c>
      <c r="F78" s="37">
        <v>1300</v>
      </c>
      <c r="G78" s="38">
        <v>18.54493580599144</v>
      </c>
    </row>
    <row r="79" ht="13.5" thickTop="1"/>
    <row r="80" ht="12.75">
      <c r="A80" s="60" t="s">
        <v>196</v>
      </c>
    </row>
    <row r="81" ht="12.75">
      <c r="A81" s="8" t="s">
        <v>197</v>
      </c>
    </row>
    <row r="82" ht="12.75">
      <c r="A82" s="8" t="s">
        <v>295</v>
      </c>
    </row>
    <row r="83" ht="14.25">
      <c r="A83" s="41" t="s">
        <v>359</v>
      </c>
    </row>
    <row r="84" ht="14.25">
      <c r="A84" s="41" t="s">
        <v>128</v>
      </c>
    </row>
    <row r="85" ht="12.75">
      <c r="A85" s="8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323</v>
      </c>
    </row>
    <row r="3" ht="14.25">
      <c r="A3" s="10" t="s">
        <v>358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14655</v>
      </c>
      <c r="C9" s="19">
        <f>B9*100/B$9</f>
        <v>100</v>
      </c>
      <c r="E9" s="20" t="s">
        <v>319</v>
      </c>
      <c r="F9" s="18">
        <v>8180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10210</v>
      </c>
      <c r="C11" s="24">
        <f>B11*100/B$9</f>
        <v>69.669054930058</v>
      </c>
      <c r="E11" s="25" t="s">
        <v>271</v>
      </c>
      <c r="F11" s="23">
        <v>345</v>
      </c>
      <c r="G11" s="26">
        <f aca="true" t="shared" si="0" ref="G11:G18">F11*100/F$9</f>
        <v>4.21760391198044</v>
      </c>
    </row>
    <row r="12" spans="1:7" ht="12.75">
      <c r="A12" s="22" t="s">
        <v>65</v>
      </c>
      <c r="B12" s="23">
        <v>4445</v>
      </c>
      <c r="C12" s="24">
        <f>B12*100/B$9</f>
        <v>30.330945069942</v>
      </c>
      <c r="E12" s="27" t="s">
        <v>272</v>
      </c>
      <c r="F12" s="23">
        <v>1695</v>
      </c>
      <c r="G12" s="24">
        <f t="shared" si="0"/>
        <v>20.721271393643033</v>
      </c>
    </row>
    <row r="13" spans="1:7" ht="12.75">
      <c r="A13" s="22"/>
      <c r="B13" s="23"/>
      <c r="C13" s="24"/>
      <c r="E13" s="27" t="s">
        <v>232</v>
      </c>
      <c r="F13" s="23">
        <v>2080</v>
      </c>
      <c r="G13" s="24">
        <f t="shared" si="0"/>
        <v>25.4278728606357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1370</v>
      </c>
      <c r="G14" s="24">
        <f t="shared" si="0"/>
        <v>16.748166259168705</v>
      </c>
    </row>
    <row r="15" spans="1:7" ht="12.75">
      <c r="A15" s="28" t="s">
        <v>66</v>
      </c>
      <c r="B15" s="29">
        <v>8355</v>
      </c>
      <c r="C15" s="24">
        <f aca="true" t="shared" si="1" ref="C15:C22">B15*100/B$9</f>
        <v>57.01125895598772</v>
      </c>
      <c r="E15" s="27" t="s">
        <v>274</v>
      </c>
      <c r="F15" s="23">
        <v>1480</v>
      </c>
      <c r="G15" s="24">
        <f t="shared" si="0"/>
        <v>18.09290953545232</v>
      </c>
    </row>
    <row r="16" spans="1:7" ht="12.75">
      <c r="A16" s="28" t="s">
        <v>67</v>
      </c>
      <c r="B16" s="29">
        <v>740</v>
      </c>
      <c r="C16" s="24">
        <f t="shared" si="1"/>
        <v>5.049471170249062</v>
      </c>
      <c r="E16" s="27" t="s">
        <v>275</v>
      </c>
      <c r="F16" s="23">
        <v>815</v>
      </c>
      <c r="G16" s="24">
        <f t="shared" si="0"/>
        <v>9.963325183374083</v>
      </c>
    </row>
    <row r="17" spans="1:7" ht="12.75">
      <c r="A17" s="22" t="s">
        <v>68</v>
      </c>
      <c r="B17" s="23">
        <v>755</v>
      </c>
      <c r="C17" s="24">
        <f t="shared" si="1"/>
        <v>5.151825315591948</v>
      </c>
      <c r="E17" s="27" t="s">
        <v>276</v>
      </c>
      <c r="F17" s="23">
        <v>300</v>
      </c>
      <c r="G17" s="24">
        <f t="shared" si="0"/>
        <v>3.667481662591687</v>
      </c>
    </row>
    <row r="18" spans="1:7" ht="12.75">
      <c r="A18" s="22" t="s">
        <v>69</v>
      </c>
      <c r="B18" s="23">
        <v>550</v>
      </c>
      <c r="C18" s="24">
        <f t="shared" si="1"/>
        <v>3.7529853292391677</v>
      </c>
      <c r="E18" s="27" t="s">
        <v>277</v>
      </c>
      <c r="F18" s="23">
        <v>95</v>
      </c>
      <c r="G18" s="24">
        <f t="shared" si="0"/>
        <v>1.1613691931540342</v>
      </c>
    </row>
    <row r="19" spans="1:7" ht="12.75">
      <c r="A19" s="22" t="s">
        <v>70</v>
      </c>
      <c r="B19" s="23">
        <v>770</v>
      </c>
      <c r="C19" s="24">
        <f t="shared" si="1"/>
        <v>5.254179460934835</v>
      </c>
      <c r="E19" s="25" t="s">
        <v>109</v>
      </c>
      <c r="F19" s="23">
        <v>149300</v>
      </c>
      <c r="G19" s="26" t="s">
        <v>195</v>
      </c>
    </row>
    <row r="20" spans="1:7" ht="12.75">
      <c r="A20" s="22" t="s">
        <v>71</v>
      </c>
      <c r="B20" s="23">
        <v>605</v>
      </c>
      <c r="C20" s="24">
        <f t="shared" si="1"/>
        <v>4.128283862163085</v>
      </c>
      <c r="F20" s="30"/>
      <c r="G20" s="31" t="s">
        <v>318</v>
      </c>
    </row>
    <row r="21" spans="1:7" ht="12.75">
      <c r="A21" s="22" t="s">
        <v>72</v>
      </c>
      <c r="B21" s="23">
        <v>2710</v>
      </c>
      <c r="C21" s="24">
        <f t="shared" si="1"/>
        <v>18.491982258614808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170</v>
      </c>
      <c r="C22" s="24">
        <f t="shared" si="1"/>
        <v>1.1600136472193792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4</v>
      </c>
      <c r="C23" s="24" t="s">
        <v>360</v>
      </c>
      <c r="E23" s="25" t="s">
        <v>110</v>
      </c>
      <c r="F23" s="23">
        <v>3640</v>
      </c>
      <c r="G23" s="26">
        <f aca="true" t="shared" si="2" ref="G23:G30">F23*100/F$9</f>
        <v>44.49877750611247</v>
      </c>
    </row>
    <row r="24" spans="1:7" ht="12.75">
      <c r="A24" s="22"/>
      <c r="B24" s="23"/>
      <c r="C24" s="24" t="s">
        <v>318</v>
      </c>
      <c r="E24" s="27" t="s">
        <v>111</v>
      </c>
      <c r="F24" s="23">
        <v>15</v>
      </c>
      <c r="G24" s="24">
        <f t="shared" si="2"/>
        <v>0.18337408312958436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135</v>
      </c>
      <c r="G25" s="24">
        <f t="shared" si="2"/>
        <v>1.6503667481662592</v>
      </c>
    </row>
    <row r="26" spans="1:7" ht="12.75">
      <c r="A26" s="22" t="s">
        <v>75</v>
      </c>
      <c r="B26" s="23">
        <v>135</v>
      </c>
      <c r="C26" s="24">
        <f aca="true" t="shared" si="3" ref="C26:C33">B26*100/B$9</f>
        <v>0.9211873080859775</v>
      </c>
      <c r="E26" s="27" t="s">
        <v>113</v>
      </c>
      <c r="F26" s="23">
        <v>405</v>
      </c>
      <c r="G26" s="24">
        <f t="shared" si="2"/>
        <v>4.951100244498778</v>
      </c>
    </row>
    <row r="27" spans="1:7" ht="12.75">
      <c r="A27" s="22" t="s">
        <v>76</v>
      </c>
      <c r="B27" s="23">
        <v>670</v>
      </c>
      <c r="C27" s="24">
        <f t="shared" si="3"/>
        <v>4.571818491982259</v>
      </c>
      <c r="E27" s="27" t="s">
        <v>114</v>
      </c>
      <c r="F27" s="23">
        <v>610</v>
      </c>
      <c r="G27" s="24">
        <f t="shared" si="2"/>
        <v>7.45721271393643</v>
      </c>
    </row>
    <row r="28" spans="1:7" ht="12.75">
      <c r="A28" s="22" t="s">
        <v>77</v>
      </c>
      <c r="B28" s="23">
        <v>590</v>
      </c>
      <c r="C28" s="24">
        <f t="shared" si="3"/>
        <v>4.0259297168201975</v>
      </c>
      <c r="E28" s="27" t="s">
        <v>253</v>
      </c>
      <c r="F28" s="23">
        <v>1180</v>
      </c>
      <c r="G28" s="24">
        <f t="shared" si="2"/>
        <v>14.425427872860636</v>
      </c>
    </row>
    <row r="29" spans="1:7" ht="12.75">
      <c r="A29" s="28" t="s">
        <v>78</v>
      </c>
      <c r="B29" s="23">
        <v>1705</v>
      </c>
      <c r="C29" s="24">
        <f t="shared" si="3"/>
        <v>11.63425452064142</v>
      </c>
      <c r="E29" s="27" t="s">
        <v>254</v>
      </c>
      <c r="F29" s="23">
        <v>570</v>
      </c>
      <c r="G29" s="24">
        <f t="shared" si="2"/>
        <v>6.968215158924205</v>
      </c>
    </row>
    <row r="30" spans="1:7" ht="12.75">
      <c r="A30" s="28" t="s">
        <v>79</v>
      </c>
      <c r="B30" s="23">
        <v>2620</v>
      </c>
      <c r="C30" s="24">
        <f t="shared" si="3"/>
        <v>17.87785738655749</v>
      </c>
      <c r="E30" s="27" t="s">
        <v>255</v>
      </c>
      <c r="F30" s="23">
        <v>720</v>
      </c>
      <c r="G30" s="24">
        <f t="shared" si="2"/>
        <v>8.80195599022005</v>
      </c>
    </row>
    <row r="31" spans="1:7" ht="12.75">
      <c r="A31" s="28" t="s">
        <v>80</v>
      </c>
      <c r="B31" s="23">
        <v>2825</v>
      </c>
      <c r="C31" s="24">
        <f t="shared" si="3"/>
        <v>19.27669737291027</v>
      </c>
      <c r="E31" s="27" t="s">
        <v>354</v>
      </c>
      <c r="F31" s="23">
        <v>1249</v>
      </c>
      <c r="G31" s="24" t="s">
        <v>195</v>
      </c>
    </row>
    <row r="32" spans="1:7" ht="12.75">
      <c r="A32" s="22" t="s">
        <v>81</v>
      </c>
      <c r="B32" s="23">
        <v>3365</v>
      </c>
      <c r="C32" s="24">
        <f t="shared" si="3"/>
        <v>22.961446605254178</v>
      </c>
      <c r="E32" s="27" t="s">
        <v>115</v>
      </c>
      <c r="F32" s="23">
        <v>4540</v>
      </c>
      <c r="G32" s="24">
        <f>F32*100/F$9</f>
        <v>55.50122249388753</v>
      </c>
    </row>
    <row r="33" spans="1:7" ht="12.75">
      <c r="A33" s="22" t="s">
        <v>82</v>
      </c>
      <c r="B33" s="23">
        <v>2750</v>
      </c>
      <c r="C33" s="24">
        <f t="shared" si="3"/>
        <v>18.76492664619584</v>
      </c>
      <c r="E33" s="32" t="s">
        <v>354</v>
      </c>
      <c r="F33" s="23">
        <v>357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1795</v>
      </c>
      <c r="C36" s="24">
        <f aca="true" t="shared" si="4" ref="C36:C41">B36*100/B$9</f>
        <v>12.248379392698737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3035</v>
      </c>
      <c r="C37" s="24">
        <f t="shared" si="4"/>
        <v>20.709655407710677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1865</v>
      </c>
      <c r="C38" s="24">
        <f t="shared" si="4"/>
        <v>12.726032070965541</v>
      </c>
      <c r="E38" s="27" t="s">
        <v>259</v>
      </c>
      <c r="F38" s="23">
        <v>3785</v>
      </c>
      <c r="G38" s="24">
        <f aca="true" t="shared" si="5" ref="G38:G44">F38*100/F$9</f>
        <v>46.271393643031786</v>
      </c>
    </row>
    <row r="39" spans="1:7" ht="12.75">
      <c r="A39" s="22" t="s">
        <v>85</v>
      </c>
      <c r="B39" s="23">
        <v>2420</v>
      </c>
      <c r="C39" s="24">
        <f t="shared" si="4"/>
        <v>16.51313544865234</v>
      </c>
      <c r="E39" s="27" t="s">
        <v>260</v>
      </c>
      <c r="F39" s="23">
        <v>1165</v>
      </c>
      <c r="G39" s="24">
        <f t="shared" si="5"/>
        <v>14.24205378973105</v>
      </c>
    </row>
    <row r="40" spans="1:7" ht="12.75">
      <c r="A40" s="28" t="s">
        <v>86</v>
      </c>
      <c r="B40" s="29">
        <v>2400</v>
      </c>
      <c r="C40" s="24">
        <f t="shared" si="4"/>
        <v>16.37666325486182</v>
      </c>
      <c r="E40" s="27" t="s">
        <v>261</v>
      </c>
      <c r="F40" s="23">
        <v>950</v>
      </c>
      <c r="G40" s="24">
        <f t="shared" si="5"/>
        <v>11.613691931540343</v>
      </c>
    </row>
    <row r="41" spans="1:7" ht="12.75">
      <c r="A41" s="28" t="s">
        <v>87</v>
      </c>
      <c r="B41" s="29">
        <v>3135</v>
      </c>
      <c r="C41" s="24">
        <f t="shared" si="4"/>
        <v>21.392016376663253</v>
      </c>
      <c r="E41" s="27" t="s">
        <v>262</v>
      </c>
      <c r="F41" s="23">
        <v>575</v>
      </c>
      <c r="G41" s="24">
        <f t="shared" si="5"/>
        <v>7.029339853300733</v>
      </c>
    </row>
    <row r="42" spans="1:7" ht="12.75">
      <c r="A42" s="22"/>
      <c r="B42" s="23"/>
      <c r="C42" s="24" t="s">
        <v>318</v>
      </c>
      <c r="E42" s="27" t="s">
        <v>263</v>
      </c>
      <c r="F42" s="23">
        <v>335</v>
      </c>
      <c r="G42" s="24">
        <f t="shared" si="5"/>
        <v>4.095354523227384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1280</v>
      </c>
      <c r="G43" s="24">
        <f t="shared" si="5"/>
        <v>15.647921760391197</v>
      </c>
    </row>
    <row r="44" spans="1:7" ht="12.75">
      <c r="A44" s="22" t="s">
        <v>88</v>
      </c>
      <c r="B44" s="23">
        <v>515</v>
      </c>
      <c r="C44" s="24">
        <f aca="true" t="shared" si="6" ref="C44:C52">B44*100/B$9</f>
        <v>3.514158990105766</v>
      </c>
      <c r="E44" s="27" t="s">
        <v>116</v>
      </c>
      <c r="F44" s="23">
        <v>90</v>
      </c>
      <c r="G44" s="24">
        <f t="shared" si="5"/>
        <v>1.1002444987775062</v>
      </c>
    </row>
    <row r="45" spans="1:7" ht="12.75">
      <c r="A45" s="22" t="s">
        <v>89</v>
      </c>
      <c r="B45" s="23">
        <v>1360</v>
      </c>
      <c r="C45" s="24">
        <f t="shared" si="6"/>
        <v>9.280109177755033</v>
      </c>
      <c r="E45" s="33"/>
      <c r="F45" s="23"/>
      <c r="G45" s="24" t="s">
        <v>318</v>
      </c>
    </row>
    <row r="46" spans="1:7" ht="12.75">
      <c r="A46" s="22" t="s">
        <v>90</v>
      </c>
      <c r="B46" s="23">
        <v>1775</v>
      </c>
      <c r="C46" s="24">
        <f t="shared" si="6"/>
        <v>12.111907198908222</v>
      </c>
      <c r="E46" s="33" t="s">
        <v>320</v>
      </c>
      <c r="F46" s="18">
        <v>4435</v>
      </c>
      <c r="G46" s="19">
        <f>F46*100/F$46</f>
        <v>100</v>
      </c>
    </row>
    <row r="47" spans="1:7" ht="12.75">
      <c r="A47" s="22" t="s">
        <v>91</v>
      </c>
      <c r="B47" s="23">
        <v>2135</v>
      </c>
      <c r="C47" s="24">
        <f t="shared" si="6"/>
        <v>14.568406687137495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2675</v>
      </c>
      <c r="C48" s="24">
        <f t="shared" si="6"/>
        <v>18.253155919481404</v>
      </c>
      <c r="E48" s="27" t="s">
        <v>117</v>
      </c>
      <c r="F48" s="23">
        <v>285</v>
      </c>
      <c r="G48" s="24">
        <f aca="true" t="shared" si="7" ref="G48:G55">F48*100/F$46</f>
        <v>6.4261555806087935</v>
      </c>
    </row>
    <row r="49" spans="1:7" ht="12.75">
      <c r="A49" s="22" t="s">
        <v>93</v>
      </c>
      <c r="B49" s="23">
        <v>2515</v>
      </c>
      <c r="C49" s="24">
        <f t="shared" si="6"/>
        <v>17.161378369157283</v>
      </c>
      <c r="E49" s="27" t="s">
        <v>118</v>
      </c>
      <c r="F49" s="23">
        <v>290</v>
      </c>
      <c r="G49" s="24">
        <f t="shared" si="7"/>
        <v>6.538895152198422</v>
      </c>
    </row>
    <row r="50" spans="1:7" ht="12.75">
      <c r="A50" s="22" t="s">
        <v>94</v>
      </c>
      <c r="B50" s="23">
        <v>1585</v>
      </c>
      <c r="C50" s="24">
        <f t="shared" si="6"/>
        <v>10.815421357898328</v>
      </c>
      <c r="E50" s="27" t="s">
        <v>119</v>
      </c>
      <c r="F50" s="23">
        <v>775</v>
      </c>
      <c r="G50" s="24">
        <f t="shared" si="7"/>
        <v>17.474633596392334</v>
      </c>
    </row>
    <row r="51" spans="1:7" ht="12.75">
      <c r="A51" s="22" t="s">
        <v>95</v>
      </c>
      <c r="B51" s="23">
        <v>1230</v>
      </c>
      <c r="C51" s="24">
        <f t="shared" si="6"/>
        <v>8.393039918116683</v>
      </c>
      <c r="E51" s="27" t="s">
        <v>120</v>
      </c>
      <c r="F51" s="23">
        <v>1255</v>
      </c>
      <c r="G51" s="24">
        <f t="shared" si="7"/>
        <v>28.297632468996618</v>
      </c>
    </row>
    <row r="52" spans="1:7" ht="12.75">
      <c r="A52" s="28" t="s">
        <v>96</v>
      </c>
      <c r="B52" s="23">
        <v>865</v>
      </c>
      <c r="C52" s="24">
        <f t="shared" si="6"/>
        <v>5.902422381439782</v>
      </c>
      <c r="E52" s="27" t="s">
        <v>121</v>
      </c>
      <c r="F52" s="23">
        <v>885</v>
      </c>
      <c r="G52" s="24">
        <f t="shared" si="7"/>
        <v>19.95490417136415</v>
      </c>
    </row>
    <row r="53" spans="1:7" ht="12.75">
      <c r="A53" s="28" t="s">
        <v>97</v>
      </c>
      <c r="B53" s="34">
        <v>5.1</v>
      </c>
      <c r="C53" s="24" t="s">
        <v>195</v>
      </c>
      <c r="E53" s="27" t="s">
        <v>122</v>
      </c>
      <c r="F53" s="23">
        <v>475</v>
      </c>
      <c r="G53" s="24">
        <f t="shared" si="7"/>
        <v>10.710259301014656</v>
      </c>
    </row>
    <row r="54" spans="1:7" ht="12.75">
      <c r="A54" s="22"/>
      <c r="B54" s="23"/>
      <c r="C54" s="24" t="s">
        <v>318</v>
      </c>
      <c r="E54" s="27" t="s">
        <v>123</v>
      </c>
      <c r="F54" s="23">
        <v>250</v>
      </c>
      <c r="G54" s="24">
        <f t="shared" si="7"/>
        <v>5.636978579481398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225</v>
      </c>
      <c r="G55" s="35">
        <f t="shared" si="7"/>
        <v>5.0732807215332585</v>
      </c>
    </row>
    <row r="56" spans="1:7" ht="12.75">
      <c r="A56" s="22" t="s">
        <v>98</v>
      </c>
      <c r="B56" s="23">
        <v>2815</v>
      </c>
      <c r="C56" s="24">
        <f>B56*100/B$9</f>
        <v>19.20846127601501</v>
      </c>
      <c r="E56" s="27" t="s">
        <v>125</v>
      </c>
      <c r="F56" s="23">
        <v>663</v>
      </c>
      <c r="G56" s="24" t="s">
        <v>195</v>
      </c>
    </row>
    <row r="57" spans="1:7" ht="12.75">
      <c r="A57" s="22" t="s">
        <v>99</v>
      </c>
      <c r="B57" s="23">
        <v>6105</v>
      </c>
      <c r="C57" s="24">
        <f>B57*100/B$9</f>
        <v>41.65813715455476</v>
      </c>
      <c r="E57" s="27"/>
      <c r="F57" s="23"/>
      <c r="G57" s="24" t="s">
        <v>318</v>
      </c>
    </row>
    <row r="58" spans="1:7" ht="12.75">
      <c r="A58" s="22" t="s">
        <v>100</v>
      </c>
      <c r="B58" s="23">
        <v>4135</v>
      </c>
      <c r="C58" s="24">
        <f>B58*100/B$9</f>
        <v>28.215626066189014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1605</v>
      </c>
      <c r="C59" s="24">
        <f>B59*100/B$9</f>
        <v>10.951893551688844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745</v>
      </c>
      <c r="G60" s="24">
        <f aca="true" t="shared" si="8" ref="G60:G66">F60*100/F$46</f>
        <v>16.798196166854567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445</v>
      </c>
      <c r="G61" s="24">
        <f t="shared" si="8"/>
        <v>10.033821871476889</v>
      </c>
    </row>
    <row r="62" spans="1:7" ht="12.75">
      <c r="A62" s="28" t="s">
        <v>102</v>
      </c>
      <c r="B62" s="29">
        <v>8430</v>
      </c>
      <c r="C62" s="24">
        <f aca="true" t="shared" si="9" ref="C62:C70">B62*100/B$9</f>
        <v>57.52302968270215</v>
      </c>
      <c r="E62" s="27" t="s">
        <v>261</v>
      </c>
      <c r="F62" s="23">
        <v>460</v>
      </c>
      <c r="G62" s="24">
        <f t="shared" si="8"/>
        <v>10.372040586245772</v>
      </c>
    </row>
    <row r="63" spans="1:7" ht="12.75">
      <c r="A63" s="28" t="s">
        <v>282</v>
      </c>
      <c r="B63" s="29">
        <v>375</v>
      </c>
      <c r="C63" s="24">
        <f t="shared" si="9"/>
        <v>2.5588536335721597</v>
      </c>
      <c r="E63" s="27" t="s">
        <v>262</v>
      </c>
      <c r="F63" s="23">
        <v>520</v>
      </c>
      <c r="G63" s="24">
        <f t="shared" si="8"/>
        <v>11.724915445321308</v>
      </c>
    </row>
    <row r="64" spans="1:7" ht="12.75">
      <c r="A64" s="22" t="s">
        <v>103</v>
      </c>
      <c r="B64" s="23">
        <v>3410</v>
      </c>
      <c r="C64" s="24">
        <f t="shared" si="9"/>
        <v>23.26850904128284</v>
      </c>
      <c r="E64" s="27" t="s">
        <v>263</v>
      </c>
      <c r="F64" s="23">
        <v>360</v>
      </c>
      <c r="G64" s="24">
        <f t="shared" si="8"/>
        <v>8.117249154453214</v>
      </c>
    </row>
    <row r="65" spans="1:7" ht="12.75">
      <c r="A65" s="22" t="s">
        <v>283</v>
      </c>
      <c r="B65" s="23">
        <v>2120</v>
      </c>
      <c r="C65" s="24">
        <f t="shared" si="9"/>
        <v>14.466052541794609</v>
      </c>
      <c r="E65" s="27" t="s">
        <v>264</v>
      </c>
      <c r="F65" s="23">
        <v>1565</v>
      </c>
      <c r="G65" s="24">
        <f t="shared" si="8"/>
        <v>35.28748590755355</v>
      </c>
    </row>
    <row r="66" spans="1:7" ht="12.75">
      <c r="A66" s="22" t="s">
        <v>104</v>
      </c>
      <c r="B66" s="23" t="s">
        <v>360</v>
      </c>
      <c r="C66" s="24" t="s">
        <v>360</v>
      </c>
      <c r="E66" s="32" t="s">
        <v>126</v>
      </c>
      <c r="F66" s="23">
        <v>335</v>
      </c>
      <c r="G66" s="24">
        <f t="shared" si="8"/>
        <v>7.5535512965050735</v>
      </c>
    </row>
    <row r="67" spans="1:7" ht="12.75">
      <c r="A67" s="22" t="s">
        <v>105</v>
      </c>
      <c r="B67" s="23">
        <v>130</v>
      </c>
      <c r="C67" s="24">
        <f t="shared" si="9"/>
        <v>0.8870692596383487</v>
      </c>
      <c r="E67" s="27"/>
      <c r="F67" s="23"/>
      <c r="G67" s="24"/>
    </row>
    <row r="68" spans="1:7" ht="12.75">
      <c r="A68" s="22" t="s">
        <v>106</v>
      </c>
      <c r="B68" s="23">
        <v>15</v>
      </c>
      <c r="C68" s="24">
        <f t="shared" si="9"/>
        <v>0.1023541453428864</v>
      </c>
      <c r="E68" s="27"/>
      <c r="F68" s="23"/>
      <c r="G68" s="24"/>
    </row>
    <row r="69" spans="1:7" ht="12.75">
      <c r="A69" s="22" t="s">
        <v>107</v>
      </c>
      <c r="B69" s="23">
        <v>90</v>
      </c>
      <c r="C69" s="24">
        <f t="shared" si="9"/>
        <v>0.6141248720573184</v>
      </c>
      <c r="E69" s="27"/>
      <c r="F69" s="23"/>
      <c r="G69" s="24"/>
    </row>
    <row r="70" spans="1:7" ht="12.75">
      <c r="A70" s="22" t="s">
        <v>108</v>
      </c>
      <c r="B70" s="23">
        <v>85</v>
      </c>
      <c r="C70" s="24">
        <f t="shared" si="9"/>
        <v>0.5800068236096896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85</v>
      </c>
      <c r="C73" s="24">
        <f>B73*100/B$9</f>
        <v>0.5800068236096896</v>
      </c>
      <c r="E73" s="27"/>
      <c r="F73" s="23"/>
      <c r="G73" s="24"/>
    </row>
    <row r="74" spans="1:7" ht="12.75">
      <c r="A74" s="22" t="s">
        <v>322</v>
      </c>
      <c r="B74" s="23">
        <v>105</v>
      </c>
      <c r="C74" s="24">
        <f>B74*100/B$9</f>
        <v>0.7164790174002047</v>
      </c>
      <c r="E74" s="27"/>
      <c r="F74" s="23"/>
      <c r="G74" s="24"/>
    </row>
    <row r="75" spans="1:7" ht="13.5" thickBot="1">
      <c r="A75" s="36" t="s">
        <v>133</v>
      </c>
      <c r="B75" s="37">
        <v>100</v>
      </c>
      <c r="C75" s="38">
        <f>B75*100/B$9</f>
        <v>0.6823609689525759</v>
      </c>
      <c r="D75" s="39"/>
      <c r="E75" s="40"/>
      <c r="F75" s="37"/>
      <c r="G75" s="38"/>
    </row>
    <row r="76" ht="13.5" thickTop="1"/>
    <row r="77" ht="12.75">
      <c r="A77" s="8" t="s">
        <v>196</v>
      </c>
    </row>
    <row r="78" ht="12.75">
      <c r="A78" s="8" t="s">
        <v>197</v>
      </c>
    </row>
    <row r="79" ht="12.75">
      <c r="A79" s="8" t="s">
        <v>295</v>
      </c>
    </row>
    <row r="80" ht="14.25">
      <c r="A80" s="41" t="s">
        <v>359</v>
      </c>
    </row>
    <row r="81" ht="14.25">
      <c r="A81" s="41" t="s">
        <v>357</v>
      </c>
    </row>
    <row r="82" ht="12.75">
      <c r="A82" s="8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2004-10-13T12:10:53Z</cp:lastPrinted>
  <dcterms:created xsi:type="dcterms:W3CDTF">2004-04-08T18:29:08Z</dcterms:created>
  <dcterms:modified xsi:type="dcterms:W3CDTF">2004-10-13T12:11:07Z</dcterms:modified>
  <cp:category/>
  <cp:version/>
  <cp:contentType/>
  <cp:contentStatus/>
</cp:coreProperties>
</file>