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35" activeTab="0"/>
  </bookViews>
  <sheets>
    <sheet name="FBP1-Ireland" sheetId="1" r:id="rId1"/>
    <sheet name="FBP2-Ireland" sheetId="2" r:id="rId2"/>
    <sheet name="FBP3-Ireland" sheetId="3" r:id="rId3"/>
  </sheets>
  <definedNames>
    <definedName name="_xlnm.Print_Area" localSheetId="0">'FBP1-Ireland'!$A$2:$G$89</definedName>
    <definedName name="_xlnm.Print_Area" localSheetId="1">'FBP2-Ireland'!$A$2:$G$85</definedName>
    <definedName name="_xlnm.Print_Area" localSheetId="2">'FBP3-Ireland'!$A$2:$G$82</definedName>
  </definedNames>
  <calcPr fullCalcOnLoad="1"/>
</workbook>
</file>

<file path=xl/sharedStrings.xml><?xml version="1.0" encoding="utf-8"?>
<sst xmlns="http://schemas.openxmlformats.org/spreadsheetml/2006/main" count="480" uniqueCount="362">
  <si>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</si>
  <si>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</si>
  <si>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</si>
  <si>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</si>
  <si>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</si>
  <si>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</si>
  <si>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</si>
  <si>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</si>
  <si>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</si>
  <si>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</si>
  <si>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</si>
  <si>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</si>
  <si>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</si>
  <si>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</si>
  <si>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</si>
  <si>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</si>
  <si>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</si>
  <si>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</si>
  <si>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</si>
  <si>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</si>
  <si>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</si>
  <si>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</si>
  <si>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</si>
  <si>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</si>
  <si>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</si>
  <si>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</si>
  <si>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</si>
  <si>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</si>
  <si>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</si>
  <si>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</si>
  <si>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</si>
  <si>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</si>
  <si>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</si>
  <si>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</si>
  <si>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</si>
  <si>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</si>
  <si>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</si>
  <si>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</si>
  <si>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</si>
  <si>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</si>
  <si>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</si>
  <si>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</si>
  <si>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</si>
  <si>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</si>
  <si>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</si>
  <si>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</si>
  <si>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</si>
  <si>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</si>
  <si>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</si>
  <si>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</si>
  <si>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</si>
  <si>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</si>
  <si>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</si>
  <si>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</si>
  <si>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</si>
  <si>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</si>
  <si>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</si>
  <si>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</si>
  <si>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</si>
  <si>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</si>
  <si>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</si>
  <si>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</si>
  <si>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</si>
  <si>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</si>
  <si>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</si>
  <si>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</si>
  <si>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</si>
  <si>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</si>
  <si>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</si>
  <si>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</si>
  <si>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</si>
  <si>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</si>
  <si>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</si>
  <si>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</si>
  <si>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</si>
  <si>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</si>
  <si>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</si>
  <si>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</si>
  <si>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</si>
  <si>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</si>
  <si>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</si>
  <si>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</si>
  <si>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</si>
  <si>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</si>
  <si>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</si>
  <si>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</si>
  <si>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</si>
  <si>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</si>
  <si>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</si>
  <si>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</si>
  <si>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</si>
  <si>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</si>
  <si>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</si>
  <si>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</si>
  <si>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</si>
  <si>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</si>
  <si>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</si>
  <si>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</si>
  <si>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</si>
  <si>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</si>
  <si>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</si>
  <si>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</si>
  <si>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</si>
  <si>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</si>
  <si>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</si>
  <si>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</si>
  <si>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</si>
  <si>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</si>
  <si>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</si>
  <si>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</si>
  <si>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</si>
  <si>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</si>
  <si>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</si>
  <si>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</si>
  <si>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</si>
  <si>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</si>
  <si>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</si>
  <si>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</si>
  <si>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</si>
  <si>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</si>
  <si>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</si>
  <si>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</si>
  <si>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</si>
  <si>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</si>
  <si>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</si>
  <si>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</si>
  <si>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</si>
  <si>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</si>
  <si>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</si>
  <si>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</si>
  <si>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</si>
  <si>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</si>
  <si>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</si>
  <si>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</si>
  <si>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</si>
  <si>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</si>
  <si>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</si>
  <si>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</si>
  <si>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</si>
  <si>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</si>
  <si>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</si>
  <si>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</si>
  <si>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</si>
  <si>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</si>
  <si>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</si>
  <si>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</si>
  <si>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</si>
  <si>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</si>
  <si>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</si>
  <si>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</si>
  <si>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</si>
  <si>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</si>
  <si>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</si>
  <si>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</si>
  <si>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</si>
  <si>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</si>
  <si>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</si>
  <si>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</si>
  <si>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</si>
  <si>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</si>
  <si>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</si>
  <si>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</si>
  <si>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</si>
  <si>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</si>
  <si>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</si>
  <si>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</si>
  <si>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</si>
  <si>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</si>
  <si>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</si>
  <si>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</si>
  <si>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</si>
  <si>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</si>
  <si>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</si>
  <si>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</si>
  <si>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</si>
  <si>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</si>
  <si>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</si>
  <si>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</si>
  <si>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</si>
  <si>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</si>
  <si>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</si>
  <si>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</si>
  <si>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</si>
  <si>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</si>
  <si>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</si>
  <si>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</si>
  <si>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</si>
  <si>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</si>
  <si>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</si>
  <si>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</si>
  <si>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</si>
  <si>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</si>
  <si>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</si>
  <si>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</si>
  <si>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</si>
  <si>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</si>
  <si>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</si>
  <si>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</si>
  <si>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</si>
  <si>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</si>
  <si>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</si>
  <si>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</si>
  <si>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</si>
  <si>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</si>
  <si>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</si>
  <si>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</si>
  <si>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</si>
  <si>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</si>
  <si>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</si>
  <si>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</si>
  <si>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</si>
  <si>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</si>
  <si>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</si>
  <si>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</si>
  <si>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</si>
  <si>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</si>
  <si>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</si>
  <si>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</si>
  <si>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</si>
  <si>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</si>
  <si>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</si>
  <si>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</si>
  <si>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</si>
  <si>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</si>
  <si>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</si>
  <si>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</si>
  <si>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</si>
  <si>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</si>
  <si>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</si>
  <si>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</si>
  <si>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</si>
  <si>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</si>
  <si>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</si>
  <si>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</si>
  <si>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</si>
  <si>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</si>
  <si>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</si>
  <si>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</si>
  <si>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</si>
  <si>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</si>
  <si>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</si>
  <si>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</si>
  <si>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</si>
  <si>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</si>
  <si>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</si>
  <si>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</si>
  <si>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</si>
  <si>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</si>
  <si>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</si>
  <si>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</si>
  <si>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</si>
  <si>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</si>
  <si>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</si>
  <si>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</si>
  <si>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</si>
  <si>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</si>
  <si>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</si>
  <si>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</si>
  <si>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</si>
  <si>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</si>
  <si>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</si>
  <si>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</si>
  <si>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</si>
  <si>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</si>
  <si>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</si>
  <si>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</si>
  <si>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</si>
  <si>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</si>
  <si>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</si>
  <si>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</si>
  <si>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</si>
  <si>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</si>
  <si>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</si>
  <si>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</si>
  <si>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</si>
  <si>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</si>
  <si>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</si>
  <si>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</si>
  <si>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</si>
  <si>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</si>
  <si>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</si>
  <si>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</si>
  <si>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</si>
  <si>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</si>
  <si>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</si>
  <si>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</si>
  <si>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</si>
  <si>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</si>
  <si>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</si>
  <si>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</si>
  <si>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</si>
  <si>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</si>
  <si>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</si>
  <si>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</si>
  <si>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</si>
  <si>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</si>
  <si>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</si>
  <si>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</si>
  <si>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</si>
  <si>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</si>
  <si>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</si>
  <si>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</si>
  <si>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</si>
  <si>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</si>
  <si>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</si>
  <si>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</si>
  <si>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</si>
  <si>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</si>
  <si>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</si>
  <si>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</si>
  <si>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</si>
  <si>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</si>
  <si>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</si>
  <si>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</si>
  <si>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</si>
  <si>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</si>
  <si>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</si>
  <si>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</si>
  <si>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</si>
  <si>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</si>
  <si>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</si>
  <si>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</si>
  <si>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</si>
  <si>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</si>
  <si>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</si>
  <si>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</si>
  <si>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</si>
  <si>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</si>
  <si>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</si>
  <si>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</si>
  <si>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</si>
  <si>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</si>
  <si>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</si>
  <si>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</si>
  <si>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</si>
  <si>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</si>
  <si>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</si>
  <si>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</si>
  <si>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</si>
  <si>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</si>
  <si>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</si>
  <si>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</si>
  <si>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</si>
  <si>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</si>
  <si>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</si>
  <si>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</si>
  <si>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</si>
  <si>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</si>
  <si>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</si>
  <si>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</si>
  <si>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</si>
  <si>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</si>
  <si>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</si>
  <si>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</si>
  <si>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</si>
  <si>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</si>
  <si>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</si>
  <si>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</si>
  <si>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 xml:space="preserve">1 </t>
    </r>
    <r>
      <rPr>
        <sz val="10"/>
        <rFont val="Arial"/>
        <family val="2"/>
      </rPr>
      <t>This table includes only the foreign-born population; people born in Ireland to a U.S. citizen parent are considered native and are not included in this table.</t>
    </r>
  </si>
  <si>
    <r>
      <t>Population Universe:  People Born in Ireland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</si>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</sst>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3"/>
      <c r="G8" s="14"/>
    </row>
    <row r="9" spans="1:7" ht="12.75">
      <c r="A9" s="15" t="s">
        <v>327</v>
      </c>
      <c r="B9" s="16">
        <v>156475</v>
      </c>
      <c r="C9" s="17">
        <f>B9*100/B$9</f>
        <v>100</v>
      </c>
      <c r="E9" s="18" t="s">
        <v>138</v>
      </c>
      <c r="F9" s="19"/>
      <c r="G9" s="20"/>
    </row>
    <row r="10" spans="1:7" ht="12.75">
      <c r="A10" s="15" t="s">
        <v>141</v>
      </c>
      <c r="B10" s="21"/>
      <c r="C10" s="20"/>
      <c r="E10" s="18" t="s">
        <v>190</v>
      </c>
      <c r="F10" s="22">
        <v>156475</v>
      </c>
      <c r="G10" s="23">
        <f>F10*100/F$10</f>
        <v>100</v>
      </c>
    </row>
    <row r="11" spans="1:7" ht="12.75">
      <c r="A11" s="24" t="s">
        <v>142</v>
      </c>
      <c r="B11" s="16">
        <v>94655</v>
      </c>
      <c r="C11" s="25">
        <f aca="true" t="shared" si="0" ref="C11:C18">B11*100/B$9</f>
        <v>60.4920913884007</v>
      </c>
      <c r="E11" s="8" t="s">
        <v>348</v>
      </c>
      <c r="F11" s="26">
        <v>70590</v>
      </c>
      <c r="G11" s="25">
        <f>F11*100/F$10</f>
        <v>45.11263780156575</v>
      </c>
    </row>
    <row r="12" spans="1:7" ht="12.75">
      <c r="A12" s="24" t="s">
        <v>324</v>
      </c>
      <c r="B12" s="16">
        <v>5025</v>
      </c>
      <c r="C12" s="25">
        <f t="shared" si="0"/>
        <v>3.211375619108484</v>
      </c>
      <c r="E12" s="8" t="s">
        <v>349</v>
      </c>
      <c r="F12" s="26">
        <v>85885</v>
      </c>
      <c r="G12" s="25">
        <f>F12*100/F$10</f>
        <v>54.88736219843425</v>
      </c>
    </row>
    <row r="13" spans="1:7" ht="12.75">
      <c r="A13" s="24" t="s">
        <v>143</v>
      </c>
      <c r="B13" s="16">
        <v>10235</v>
      </c>
      <c r="C13" s="25">
        <f t="shared" si="0"/>
        <v>6.540980987378175</v>
      </c>
      <c r="F13" s="26"/>
      <c r="G13" s="25"/>
    </row>
    <row r="14" spans="1:7" ht="12.75">
      <c r="A14" s="24" t="s">
        <v>303</v>
      </c>
      <c r="B14" s="16">
        <v>79390</v>
      </c>
      <c r="C14" s="25">
        <f t="shared" si="0"/>
        <v>50.73653938328807</v>
      </c>
      <c r="E14" s="8" t="s">
        <v>350</v>
      </c>
      <c r="F14" s="26">
        <v>320</v>
      </c>
      <c r="G14" s="25">
        <f aca="true" t="shared" si="1" ref="G14:G26">F14*100/F$10</f>
        <v>0.20450551206262982</v>
      </c>
    </row>
    <row r="15" spans="1:7" ht="12.75">
      <c r="A15" s="24" t="s">
        <v>144</v>
      </c>
      <c r="B15" s="16">
        <v>61820</v>
      </c>
      <c r="C15" s="25">
        <f t="shared" si="0"/>
        <v>39.5079086115993</v>
      </c>
      <c r="E15" s="8" t="s">
        <v>351</v>
      </c>
      <c r="F15" s="26">
        <v>735</v>
      </c>
      <c r="G15" s="25">
        <f t="shared" si="1"/>
        <v>0.46972359801885283</v>
      </c>
    </row>
    <row r="16" spans="1:7" ht="12.75">
      <c r="A16" s="24" t="s">
        <v>325</v>
      </c>
      <c r="B16" s="16">
        <v>29945</v>
      </c>
      <c r="C16" s="25">
        <f t="shared" si="0"/>
        <v>19.13724237098578</v>
      </c>
      <c r="E16" s="8" t="s">
        <v>352</v>
      </c>
      <c r="F16" s="26">
        <v>920</v>
      </c>
      <c r="G16" s="25">
        <f t="shared" si="1"/>
        <v>0.5879533471800608</v>
      </c>
    </row>
    <row r="17" spans="1:7" ht="12.75">
      <c r="A17" s="24" t="s">
        <v>143</v>
      </c>
      <c r="B17" s="16">
        <v>16910</v>
      </c>
      <c r="C17" s="25">
        <f t="shared" si="0"/>
        <v>10.806838153059594</v>
      </c>
      <c r="E17" s="8" t="s">
        <v>353</v>
      </c>
      <c r="F17" s="26">
        <v>1890</v>
      </c>
      <c r="G17" s="25">
        <f t="shared" si="1"/>
        <v>1.2078606806199073</v>
      </c>
    </row>
    <row r="18" spans="1:7" ht="12.75">
      <c r="A18" s="24" t="s">
        <v>304</v>
      </c>
      <c r="B18" s="16">
        <v>14965</v>
      </c>
      <c r="C18" s="25">
        <f t="shared" si="0"/>
        <v>9.563828087553922</v>
      </c>
      <c r="E18" s="8" t="s">
        <v>0</v>
      </c>
      <c r="F18" s="26">
        <v>3930</v>
      </c>
      <c r="G18" s="25">
        <f t="shared" si="1"/>
        <v>2.5115833200191724</v>
      </c>
    </row>
    <row r="19" spans="1:7" ht="12.75">
      <c r="A19" s="24"/>
      <c r="B19" s="16"/>
      <c r="C19" s="25"/>
      <c r="E19" s="8" t="s">
        <v>1</v>
      </c>
      <c r="F19" s="26">
        <v>25720</v>
      </c>
      <c r="G19" s="25">
        <f t="shared" si="1"/>
        <v>16.437130532033873</v>
      </c>
    </row>
    <row r="20" spans="1:7" ht="12.75">
      <c r="A20" s="27" t="s">
        <v>145</v>
      </c>
      <c r="B20" s="16"/>
      <c r="C20" s="25"/>
      <c r="E20" s="8" t="s">
        <v>2</v>
      </c>
      <c r="F20" s="26">
        <v>25260</v>
      </c>
      <c r="G20" s="25">
        <f t="shared" si="1"/>
        <v>16.143153858443842</v>
      </c>
    </row>
    <row r="21" spans="1:7" ht="12.75">
      <c r="A21" s="28" t="s">
        <v>326</v>
      </c>
      <c r="B21" s="16">
        <v>154155</v>
      </c>
      <c r="C21" s="25">
        <f aca="true" t="shared" si="2" ref="C21:C28">B21*100/B$9</f>
        <v>98.51733503754593</v>
      </c>
      <c r="E21" s="8" t="s">
        <v>3</v>
      </c>
      <c r="F21" s="26">
        <v>19320</v>
      </c>
      <c r="G21" s="25">
        <f t="shared" si="1"/>
        <v>12.347020290781275</v>
      </c>
    </row>
    <row r="22" spans="1:7" ht="12.75">
      <c r="A22" s="28" t="s">
        <v>328</v>
      </c>
      <c r="B22" s="16">
        <v>153455</v>
      </c>
      <c r="C22" s="25">
        <f t="shared" si="2"/>
        <v>98.06997922990894</v>
      </c>
      <c r="E22" s="8" t="s">
        <v>4</v>
      </c>
      <c r="F22" s="26">
        <v>12910</v>
      </c>
      <c r="G22" s="25">
        <f t="shared" si="1"/>
        <v>8.250519252276721</v>
      </c>
    </row>
    <row r="23" spans="1:7" ht="12.75">
      <c r="A23" s="28" t="s">
        <v>146</v>
      </c>
      <c r="B23" s="16">
        <v>325</v>
      </c>
      <c r="C23" s="25">
        <f t="shared" si="2"/>
        <v>0.2077009106886084</v>
      </c>
      <c r="E23" s="8" t="s">
        <v>5</v>
      </c>
      <c r="F23" s="26">
        <v>15705</v>
      </c>
      <c r="G23" s="25">
        <f t="shared" si="1"/>
        <v>10.036747084198753</v>
      </c>
    </row>
    <row r="24" spans="1:7" ht="12.75">
      <c r="A24" s="28" t="s">
        <v>147</v>
      </c>
      <c r="B24" s="26" t="s">
        <v>357</v>
      </c>
      <c r="C24" s="25" t="s">
        <v>357</v>
      </c>
      <c r="E24" s="8" t="s">
        <v>6</v>
      </c>
      <c r="F24" s="26">
        <v>25815</v>
      </c>
      <c r="G24" s="25">
        <f t="shared" si="1"/>
        <v>16.497843105927466</v>
      </c>
    </row>
    <row r="25" spans="1:7" ht="12.75">
      <c r="A25" s="28" t="s">
        <v>329</v>
      </c>
      <c r="B25" s="26">
        <v>220</v>
      </c>
      <c r="C25" s="25">
        <f t="shared" si="2"/>
        <v>0.140597539543058</v>
      </c>
      <c r="E25" s="8" t="s">
        <v>7</v>
      </c>
      <c r="F25" s="26">
        <v>14075</v>
      </c>
      <c r="G25" s="25">
        <f t="shared" si="1"/>
        <v>8.995047132129733</v>
      </c>
    </row>
    <row r="26" spans="1:7" ht="12.75">
      <c r="A26" s="28" t="s">
        <v>148</v>
      </c>
      <c r="B26" s="26" t="s">
        <v>357</v>
      </c>
      <c r="C26" s="25" t="s">
        <v>357</v>
      </c>
      <c r="E26" s="8" t="s">
        <v>139</v>
      </c>
      <c r="F26" s="26">
        <v>9880</v>
      </c>
      <c r="G26" s="25">
        <f t="shared" si="1"/>
        <v>6.3141076849336955</v>
      </c>
    </row>
    <row r="27" spans="1:7" ht="12.75">
      <c r="A27" s="28" t="s">
        <v>330</v>
      </c>
      <c r="B27" s="16">
        <v>155</v>
      </c>
      <c r="C27" s="25">
        <f t="shared" si="2"/>
        <v>0.09905735740533632</v>
      </c>
      <c r="F27" s="26"/>
      <c r="G27" s="25"/>
    </row>
    <row r="28" spans="1:7" ht="12.75">
      <c r="A28" s="28" t="s">
        <v>331</v>
      </c>
      <c r="B28" s="16">
        <v>2315</v>
      </c>
      <c r="C28" s="25">
        <f t="shared" si="2"/>
        <v>1.4794695638280875</v>
      </c>
      <c r="E28" s="8" t="s">
        <v>140</v>
      </c>
      <c r="F28" s="29">
        <v>55.1</v>
      </c>
      <c r="G28" s="25" t="s">
        <v>195</v>
      </c>
    </row>
    <row r="29" spans="1:7" ht="12.75">
      <c r="A29" s="24"/>
      <c r="B29" s="16"/>
      <c r="C29" s="25"/>
      <c r="F29" s="26"/>
      <c r="G29" s="25"/>
    </row>
    <row r="30" spans="1:7" ht="12.75">
      <c r="A30" s="27" t="s">
        <v>150</v>
      </c>
      <c r="B30" s="16"/>
      <c r="C30" s="25"/>
      <c r="E30" s="8" t="s">
        <v>8</v>
      </c>
      <c r="F30" s="26">
        <v>153580</v>
      </c>
      <c r="G30" s="25">
        <f aca="true" t="shared" si="3" ref="G30:G37">F30*100/F$10</f>
        <v>98.1498641955584</v>
      </c>
    </row>
    <row r="31" spans="1:7" ht="12.75">
      <c r="A31" s="28" t="s">
        <v>149</v>
      </c>
      <c r="B31" s="16">
        <v>370</v>
      </c>
      <c r="C31" s="25">
        <f>B31*100/B$9</f>
        <v>0.23645949832241572</v>
      </c>
      <c r="E31" s="8" t="s">
        <v>9</v>
      </c>
      <c r="F31" s="26">
        <v>69040</v>
      </c>
      <c r="G31" s="25">
        <f t="shared" si="3"/>
        <v>44.12206422751238</v>
      </c>
    </row>
    <row r="32" spans="1:7" ht="12.75">
      <c r="A32" s="28" t="s">
        <v>151</v>
      </c>
      <c r="B32" s="16">
        <v>156105</v>
      </c>
      <c r="C32" s="25">
        <f>B32*100/B$9</f>
        <v>99.76354050167758</v>
      </c>
      <c r="E32" s="8" t="s">
        <v>10</v>
      </c>
      <c r="F32" s="26">
        <v>84540</v>
      </c>
      <c r="G32" s="25">
        <f t="shared" si="3"/>
        <v>54.02779996804601</v>
      </c>
    </row>
    <row r="33" spans="1:7" ht="12.75">
      <c r="A33" s="28" t="s">
        <v>332</v>
      </c>
      <c r="B33" s="16">
        <v>153190</v>
      </c>
      <c r="C33" s="25">
        <f>B33*100/B$9</f>
        <v>97.90062310273207</v>
      </c>
      <c r="E33" s="8" t="s">
        <v>11</v>
      </c>
      <c r="F33" s="26">
        <v>152160</v>
      </c>
      <c r="G33" s="25">
        <f t="shared" si="3"/>
        <v>97.24237098578048</v>
      </c>
    </row>
    <row r="34" spans="1:7" ht="12.75">
      <c r="A34" s="24"/>
      <c r="B34" s="16"/>
      <c r="C34" s="25"/>
      <c r="E34" s="8" t="s">
        <v>13</v>
      </c>
      <c r="F34" s="26">
        <v>59205</v>
      </c>
      <c r="G34" s="25">
        <f t="shared" si="3"/>
        <v>37.8367151302125</v>
      </c>
    </row>
    <row r="35" spans="1:7" ht="12.75">
      <c r="A35" s="30" t="s">
        <v>152</v>
      </c>
      <c r="B35" s="16"/>
      <c r="C35" s="25"/>
      <c r="E35" s="8" t="s">
        <v>14</v>
      </c>
      <c r="F35" s="26">
        <v>49765</v>
      </c>
      <c r="G35" s="25">
        <f t="shared" si="3"/>
        <v>31.803802524364915</v>
      </c>
    </row>
    <row r="36" spans="1:7" ht="12.75">
      <c r="A36" s="30" t="s">
        <v>175</v>
      </c>
      <c r="B36" s="21">
        <v>156155</v>
      </c>
      <c r="C36" s="17">
        <f aca="true" t="shared" si="4" ref="C36:C45">B36*100/B$36</f>
        <v>100</v>
      </c>
      <c r="E36" s="8" t="s">
        <v>12</v>
      </c>
      <c r="F36" s="26">
        <v>18050</v>
      </c>
      <c r="G36" s="25">
        <f t="shared" si="3"/>
        <v>11.535389039782713</v>
      </c>
    </row>
    <row r="37" spans="1:7" ht="12.75">
      <c r="A37" s="31" t="s">
        <v>333</v>
      </c>
      <c r="B37" s="16">
        <v>138635</v>
      </c>
      <c r="C37" s="25">
        <f t="shared" si="4"/>
        <v>88.78037847010982</v>
      </c>
      <c r="E37" s="8" t="s">
        <v>10</v>
      </c>
      <c r="F37" s="26">
        <v>31715</v>
      </c>
      <c r="G37" s="25">
        <f t="shared" si="3"/>
        <v>20.2684134845822</v>
      </c>
    </row>
    <row r="38" spans="1:7" ht="12.75">
      <c r="A38" s="31" t="s">
        <v>153</v>
      </c>
      <c r="B38" s="16">
        <v>17520</v>
      </c>
      <c r="C38" s="25">
        <f t="shared" si="4"/>
        <v>11.219621529890173</v>
      </c>
      <c r="F38" s="26"/>
      <c r="G38" s="25"/>
    </row>
    <row r="39" spans="1:7" ht="12.75">
      <c r="A39" s="31" t="s">
        <v>176</v>
      </c>
      <c r="B39" s="16">
        <v>3640</v>
      </c>
      <c r="C39" s="25">
        <f t="shared" si="4"/>
        <v>2.331017258493164</v>
      </c>
      <c r="E39" s="18" t="s">
        <v>171</v>
      </c>
      <c r="F39" s="26"/>
      <c r="G39" s="25"/>
    </row>
    <row r="40" spans="1:7" ht="12.75">
      <c r="A40" s="31" t="s">
        <v>154</v>
      </c>
      <c r="B40" s="16">
        <v>1520</v>
      </c>
      <c r="C40" s="25">
        <f t="shared" si="4"/>
        <v>0.9733918222279145</v>
      </c>
      <c r="E40" s="18" t="s">
        <v>191</v>
      </c>
      <c r="F40" s="22">
        <v>154500</v>
      </c>
      <c r="G40" s="17">
        <f>F40*100/F$40</f>
        <v>100</v>
      </c>
    </row>
    <row r="41" spans="1:7" ht="12.75">
      <c r="A41" s="31" t="s">
        <v>176</v>
      </c>
      <c r="B41" s="32">
        <v>285</v>
      </c>
      <c r="C41" s="25">
        <f t="shared" si="4"/>
        <v>0.18251096666773398</v>
      </c>
      <c r="E41" s="8" t="s">
        <v>15</v>
      </c>
      <c r="F41" s="26">
        <v>33735</v>
      </c>
      <c r="G41" s="25">
        <f aca="true" t="shared" si="5" ref="G41:G47">F41*100/F$40</f>
        <v>21.83495145631068</v>
      </c>
    </row>
    <row r="42" spans="1:7" ht="12.75">
      <c r="A42" s="31" t="s">
        <v>155</v>
      </c>
      <c r="B42" s="16">
        <v>15290</v>
      </c>
      <c r="C42" s="25">
        <f t="shared" si="4"/>
        <v>9.791553264384746</v>
      </c>
      <c r="E42" s="8" t="s">
        <v>127</v>
      </c>
      <c r="F42" s="26">
        <v>88920</v>
      </c>
      <c r="G42" s="25">
        <f t="shared" si="5"/>
        <v>57.55339805825243</v>
      </c>
    </row>
    <row r="43" spans="1:7" ht="12.75">
      <c r="A43" s="31" t="s">
        <v>176</v>
      </c>
      <c r="B43" s="16">
        <v>3170</v>
      </c>
      <c r="C43" s="25">
        <f t="shared" si="4"/>
        <v>2.030034260830585</v>
      </c>
      <c r="E43" s="8" t="s">
        <v>16</v>
      </c>
      <c r="F43" s="26">
        <v>2165</v>
      </c>
      <c r="G43" s="25">
        <f t="shared" si="5"/>
        <v>1.401294498381877</v>
      </c>
    </row>
    <row r="44" spans="1:7" ht="12.75">
      <c r="A44" s="31" t="s">
        <v>156</v>
      </c>
      <c r="B44" s="16">
        <v>245</v>
      </c>
      <c r="C44" s="25">
        <f t="shared" si="4"/>
        <v>0.15689539239857833</v>
      </c>
      <c r="E44" s="8" t="s">
        <v>17</v>
      </c>
      <c r="F44" s="26">
        <v>20570</v>
      </c>
      <c r="G44" s="25">
        <f t="shared" si="5"/>
        <v>13.313915857605178</v>
      </c>
    </row>
    <row r="45" spans="1:7" ht="12.75">
      <c r="A45" s="31" t="s">
        <v>176</v>
      </c>
      <c r="B45" s="16">
        <v>80</v>
      </c>
      <c r="C45" s="25">
        <f t="shared" si="4"/>
        <v>0.051231148538311296</v>
      </c>
      <c r="E45" s="8" t="s">
        <v>18</v>
      </c>
      <c r="F45" s="26">
        <v>17225</v>
      </c>
      <c r="G45" s="25">
        <f t="shared" si="5"/>
        <v>11.148867313915858</v>
      </c>
    </row>
    <row r="46" spans="1:7" ht="12.75">
      <c r="A46" s="24"/>
      <c r="B46" s="16"/>
      <c r="C46" s="25"/>
      <c r="E46" s="8" t="s">
        <v>19</v>
      </c>
      <c r="F46" s="26">
        <v>9115</v>
      </c>
      <c r="G46" s="25">
        <f t="shared" si="5"/>
        <v>5.899676375404531</v>
      </c>
    </row>
    <row r="47" spans="1:7" ht="12.75">
      <c r="A47" s="33" t="s">
        <v>157</v>
      </c>
      <c r="B47" s="16"/>
      <c r="C47" s="25"/>
      <c r="E47" s="8" t="s">
        <v>18</v>
      </c>
      <c r="F47" s="26">
        <v>5240</v>
      </c>
      <c r="G47" s="25">
        <f t="shared" si="5"/>
        <v>3.3915857605177995</v>
      </c>
    </row>
    <row r="48" spans="1:7" ht="12.75">
      <c r="A48" s="33" t="s">
        <v>335</v>
      </c>
      <c r="B48" s="21">
        <v>156475</v>
      </c>
      <c r="C48" s="17">
        <f aca="true" t="shared" si="6" ref="C48:C59">B48*100/B$9</f>
        <v>100</v>
      </c>
      <c r="F48" s="26"/>
      <c r="G48" s="25"/>
    </row>
    <row r="49" spans="1:7" ht="12.75">
      <c r="A49" s="28" t="s">
        <v>334</v>
      </c>
      <c r="B49" s="16">
        <v>151370</v>
      </c>
      <c r="C49" s="25">
        <f t="shared" si="6"/>
        <v>96.73749800287585</v>
      </c>
      <c r="E49" s="18" t="s">
        <v>172</v>
      </c>
      <c r="F49" s="26"/>
      <c r="G49" s="25"/>
    </row>
    <row r="50" spans="1:7" ht="12.75">
      <c r="A50" s="28" t="s">
        <v>336</v>
      </c>
      <c r="B50" s="16">
        <v>82750</v>
      </c>
      <c r="C50" s="25">
        <f t="shared" si="6"/>
        <v>52.883847259945675</v>
      </c>
      <c r="E50" s="18" t="s">
        <v>173</v>
      </c>
      <c r="F50" s="26"/>
      <c r="G50" s="25"/>
    </row>
    <row r="51" spans="1:7" ht="12.75">
      <c r="A51" s="28" t="s">
        <v>337</v>
      </c>
      <c r="B51" s="16">
        <v>45630</v>
      </c>
      <c r="C51" s="25">
        <f t="shared" si="6"/>
        <v>29.16120786068062</v>
      </c>
      <c r="E51" s="18" t="s">
        <v>192</v>
      </c>
      <c r="F51" s="22">
        <v>2815</v>
      </c>
      <c r="G51" s="17">
        <f>F51*100/F51</f>
        <v>100</v>
      </c>
    </row>
    <row r="52" spans="1:7" ht="12.75">
      <c r="A52" s="28" t="s">
        <v>338</v>
      </c>
      <c r="B52" s="16">
        <v>4720</v>
      </c>
      <c r="C52" s="25">
        <f t="shared" si="6"/>
        <v>3.01645630292379</v>
      </c>
      <c r="E52" s="8" t="s">
        <v>174</v>
      </c>
      <c r="F52" s="26">
        <v>575</v>
      </c>
      <c r="G52" s="25">
        <f>F52*100/F51</f>
        <v>20.426287744227352</v>
      </c>
    </row>
    <row r="53" spans="1:7" ht="12.75">
      <c r="A53" s="28" t="s">
        <v>158</v>
      </c>
      <c r="B53" s="16">
        <v>2650</v>
      </c>
      <c r="C53" s="25">
        <f t="shared" si="6"/>
        <v>1.6935612717686532</v>
      </c>
      <c r="F53" s="26"/>
      <c r="G53" s="25"/>
    </row>
    <row r="54" spans="1:7" ht="12.75">
      <c r="A54" s="28" t="s">
        <v>339</v>
      </c>
      <c r="B54" s="16">
        <v>6530</v>
      </c>
      <c r="C54" s="25">
        <f t="shared" si="6"/>
        <v>4.173190605528039</v>
      </c>
      <c r="E54" s="18" t="s">
        <v>177</v>
      </c>
      <c r="F54" s="26"/>
      <c r="G54" s="25"/>
    </row>
    <row r="55" spans="1:7" ht="12.75">
      <c r="A55" s="28" t="s">
        <v>159</v>
      </c>
      <c r="B55" s="16">
        <v>120</v>
      </c>
      <c r="C55" s="25">
        <f t="shared" si="6"/>
        <v>0.07668956702348619</v>
      </c>
      <c r="E55" s="18" t="s">
        <v>178</v>
      </c>
      <c r="F55" s="26"/>
      <c r="G55" s="25"/>
    </row>
    <row r="56" spans="1:7" ht="12.75">
      <c r="A56" s="28" t="s">
        <v>340</v>
      </c>
      <c r="B56" s="16">
        <v>11740</v>
      </c>
      <c r="C56" s="25">
        <f t="shared" si="6"/>
        <v>7.502795973797731</v>
      </c>
      <c r="E56" s="18" t="s">
        <v>179</v>
      </c>
      <c r="F56" s="22">
        <v>9815</v>
      </c>
      <c r="G56" s="17">
        <f aca="true" t="shared" si="7" ref="G56:G61">F56*100/F$56</f>
        <v>100</v>
      </c>
    </row>
    <row r="57" spans="1:7" ht="12.75">
      <c r="A57" s="28" t="s">
        <v>160</v>
      </c>
      <c r="B57" s="16">
        <v>3940</v>
      </c>
      <c r="C57" s="25">
        <f t="shared" si="6"/>
        <v>2.5179741172711294</v>
      </c>
      <c r="E57" s="8" t="s">
        <v>20</v>
      </c>
      <c r="F57" s="26">
        <v>190</v>
      </c>
      <c r="G57" s="25">
        <f t="shared" si="7"/>
        <v>1.9358125318390218</v>
      </c>
    </row>
    <row r="58" spans="1:7" ht="12.75">
      <c r="A58" s="28" t="s">
        <v>341</v>
      </c>
      <c r="B58" s="16">
        <v>5110</v>
      </c>
      <c r="C58" s="25">
        <f t="shared" si="6"/>
        <v>3.2656973957501196</v>
      </c>
      <c r="E58" s="8" t="s">
        <v>21</v>
      </c>
      <c r="F58" s="26">
        <v>115</v>
      </c>
      <c r="G58" s="25">
        <f t="shared" si="7"/>
        <v>1.1716760061130922</v>
      </c>
    </row>
    <row r="59" spans="1:7" ht="12.75">
      <c r="A59" s="28" t="s">
        <v>161</v>
      </c>
      <c r="B59" s="16">
        <v>2510</v>
      </c>
      <c r="C59" s="25">
        <f t="shared" si="6"/>
        <v>1.6040901102412526</v>
      </c>
      <c r="E59" s="8" t="s">
        <v>180</v>
      </c>
      <c r="F59" s="26">
        <v>1375</v>
      </c>
      <c r="G59" s="25">
        <f t="shared" si="7"/>
        <v>14.00916963830871</v>
      </c>
    </row>
    <row r="60" spans="1:7" ht="12.75">
      <c r="A60" s="28" t="s">
        <v>162</v>
      </c>
      <c r="B60" s="16">
        <v>2600</v>
      </c>
      <c r="C60" s="25">
        <f>B60*100/B$9</f>
        <v>1.6616072855088673</v>
      </c>
      <c r="E60" s="8" t="s">
        <v>22</v>
      </c>
      <c r="F60" s="26">
        <v>1525</v>
      </c>
      <c r="G60" s="25">
        <f t="shared" si="7"/>
        <v>15.53744268976057</v>
      </c>
    </row>
    <row r="61" spans="1:7" ht="12.75">
      <c r="A61" s="28"/>
      <c r="B61" s="16"/>
      <c r="C61" s="25"/>
      <c r="E61" s="8" t="s">
        <v>181</v>
      </c>
      <c r="F61" s="26">
        <v>6610</v>
      </c>
      <c r="G61" s="25">
        <f t="shared" si="7"/>
        <v>67.3458991339786</v>
      </c>
    </row>
    <row r="62" spans="1:7" ht="12.75">
      <c r="A62" s="33" t="s">
        <v>163</v>
      </c>
      <c r="B62" s="16"/>
      <c r="C62" s="25"/>
      <c r="F62" s="26"/>
      <c r="G62" s="25"/>
    </row>
    <row r="63" spans="1:7" ht="14.25">
      <c r="A63" s="27" t="s">
        <v>306</v>
      </c>
      <c r="B63" s="21">
        <v>82750</v>
      </c>
      <c r="C63" s="17">
        <f aca="true" t="shared" si="8" ref="C63:C72">B63*100/B$63</f>
        <v>100</v>
      </c>
      <c r="E63" s="18" t="s">
        <v>182</v>
      </c>
      <c r="F63" s="26"/>
      <c r="G63" s="25"/>
    </row>
    <row r="64" spans="1:7" ht="12.75">
      <c r="A64" s="28" t="s">
        <v>164</v>
      </c>
      <c r="B64" s="16">
        <v>47510</v>
      </c>
      <c r="C64" s="25">
        <f t="shared" si="8"/>
        <v>57.413897280966765</v>
      </c>
      <c r="E64" s="18" t="s">
        <v>193</v>
      </c>
      <c r="F64" s="22">
        <v>148680</v>
      </c>
      <c r="G64" s="17">
        <f>F64*100/F$64</f>
        <v>100</v>
      </c>
    </row>
    <row r="65" spans="1:7" ht="12.75">
      <c r="A65" s="28" t="s">
        <v>165</v>
      </c>
      <c r="B65" s="16">
        <v>16020</v>
      </c>
      <c r="C65" s="25">
        <f t="shared" si="8"/>
        <v>19.3595166163142</v>
      </c>
      <c r="E65" s="8" t="s">
        <v>23</v>
      </c>
      <c r="F65" s="26">
        <v>12275</v>
      </c>
      <c r="G65" s="25">
        <f aca="true" t="shared" si="9" ref="G65:G71">F65*100/F$64</f>
        <v>8.255986010223298</v>
      </c>
    </row>
    <row r="66" spans="1:7" ht="12.75">
      <c r="A66" s="28" t="s">
        <v>166</v>
      </c>
      <c r="B66" s="16">
        <v>39405</v>
      </c>
      <c r="C66" s="25">
        <f t="shared" si="8"/>
        <v>47.61933534743203</v>
      </c>
      <c r="E66" s="8" t="s">
        <v>183</v>
      </c>
      <c r="F66" s="26">
        <v>19975</v>
      </c>
      <c r="G66" s="25">
        <f t="shared" si="9"/>
        <v>13.434893731503902</v>
      </c>
    </row>
    <row r="67" spans="1:7" ht="12.75">
      <c r="A67" s="28" t="s">
        <v>165</v>
      </c>
      <c r="B67" s="16">
        <v>13960</v>
      </c>
      <c r="C67" s="25">
        <f t="shared" si="8"/>
        <v>16.870090634441087</v>
      </c>
      <c r="E67" s="8" t="s">
        <v>184</v>
      </c>
      <c r="F67" s="26">
        <v>45110</v>
      </c>
      <c r="G67" s="25">
        <f t="shared" si="9"/>
        <v>30.340328221684153</v>
      </c>
    </row>
    <row r="68" spans="1:7" ht="12.75">
      <c r="A68" s="28" t="s">
        <v>167</v>
      </c>
      <c r="B68" s="16">
        <v>6015</v>
      </c>
      <c r="C68" s="25">
        <f t="shared" si="8"/>
        <v>7.268882175226586</v>
      </c>
      <c r="E68" s="8" t="s">
        <v>24</v>
      </c>
      <c r="F68" s="26">
        <v>26690</v>
      </c>
      <c r="G68" s="25">
        <f t="shared" si="9"/>
        <v>17.951304815711595</v>
      </c>
    </row>
    <row r="69" spans="1:7" ht="12.75">
      <c r="A69" s="28" t="s">
        <v>165</v>
      </c>
      <c r="B69" s="16">
        <v>1410</v>
      </c>
      <c r="C69" s="25">
        <f t="shared" si="8"/>
        <v>1.70392749244713</v>
      </c>
      <c r="E69" s="8" t="s">
        <v>25</v>
      </c>
      <c r="F69" s="26">
        <v>8910</v>
      </c>
      <c r="G69" s="25">
        <f t="shared" si="9"/>
        <v>5.99273607748184</v>
      </c>
    </row>
    <row r="70" spans="1:7" ht="12.75">
      <c r="A70" s="28" t="s">
        <v>168</v>
      </c>
      <c r="B70" s="16">
        <v>35235</v>
      </c>
      <c r="C70" s="25">
        <f t="shared" si="8"/>
        <v>42.58006042296073</v>
      </c>
      <c r="E70" s="8" t="s">
        <v>26</v>
      </c>
      <c r="F70" s="26">
        <v>19945</v>
      </c>
      <c r="G70" s="25">
        <f t="shared" si="9"/>
        <v>13.414716168953458</v>
      </c>
    </row>
    <row r="71" spans="1:7" ht="12.75">
      <c r="A71" s="28" t="s">
        <v>169</v>
      </c>
      <c r="B71" s="16">
        <v>28575</v>
      </c>
      <c r="C71" s="25">
        <f t="shared" si="8"/>
        <v>34.531722054380666</v>
      </c>
      <c r="E71" s="8" t="s">
        <v>185</v>
      </c>
      <c r="F71" s="26">
        <v>15775</v>
      </c>
      <c r="G71" s="25">
        <f t="shared" si="9"/>
        <v>10.610034974441755</v>
      </c>
    </row>
    <row r="72" spans="1:7" ht="12.75">
      <c r="A72" s="28" t="s">
        <v>170</v>
      </c>
      <c r="B72" s="16">
        <v>14495</v>
      </c>
      <c r="C72" s="25">
        <f t="shared" si="8"/>
        <v>17.516616314199396</v>
      </c>
      <c r="F72" s="26"/>
      <c r="G72" s="25"/>
    </row>
    <row r="73" spans="1:7" ht="12.75">
      <c r="A73" s="24"/>
      <c r="B73" s="19"/>
      <c r="C73" s="20"/>
      <c r="E73" s="8" t="s">
        <v>186</v>
      </c>
      <c r="F73" s="34" t="s">
        <v>195</v>
      </c>
      <c r="G73" s="35">
        <f>SUM(F67:F71)*100/F64</f>
        <v>78.3091202582728</v>
      </c>
    </row>
    <row r="74" spans="1:7" ht="12.75">
      <c r="A74" s="15" t="s">
        <v>188</v>
      </c>
      <c r="B74" s="26"/>
      <c r="C74" s="25"/>
      <c r="E74" s="8" t="s">
        <v>187</v>
      </c>
      <c r="F74" s="34" t="s">
        <v>195</v>
      </c>
      <c r="G74" s="35">
        <f>(F70+F71)*100/F64</f>
        <v>24.02475114339521</v>
      </c>
    </row>
    <row r="75" spans="1:7" ht="12.75">
      <c r="A75" s="15" t="s">
        <v>194</v>
      </c>
      <c r="B75" s="22">
        <v>156155</v>
      </c>
      <c r="C75" s="17">
        <f>B75*100/B$36</f>
        <v>100</v>
      </c>
      <c r="F75" s="26"/>
      <c r="G75" s="25"/>
    </row>
    <row r="76" spans="1:7" ht="12.75">
      <c r="A76" s="24" t="s">
        <v>342</v>
      </c>
      <c r="B76" s="26">
        <v>90825</v>
      </c>
      <c r="C76" s="25">
        <f aca="true" t="shared" si="10" ref="C76:C82">B76*100/B$36</f>
        <v>58.16336332490154</v>
      </c>
      <c r="E76" s="36" t="s">
        <v>221</v>
      </c>
      <c r="F76" s="26"/>
      <c r="G76" s="25"/>
    </row>
    <row r="77" spans="1:7" ht="12.75">
      <c r="A77" s="24" t="s">
        <v>189</v>
      </c>
      <c r="B77" s="26">
        <v>52190</v>
      </c>
      <c r="C77" s="25">
        <f t="shared" si="10"/>
        <v>33.42192052768083</v>
      </c>
      <c r="E77" s="36" t="s">
        <v>249</v>
      </c>
      <c r="F77" s="22">
        <v>153335</v>
      </c>
      <c r="G77" s="17">
        <f>F77*100/F$77</f>
        <v>100</v>
      </c>
    </row>
    <row r="78" spans="1:7" ht="12.75">
      <c r="A78" s="24" t="s">
        <v>343</v>
      </c>
      <c r="B78" s="26">
        <v>29230</v>
      </c>
      <c r="C78" s="25">
        <f t="shared" si="10"/>
        <v>18.71858089718549</v>
      </c>
      <c r="E78" s="37" t="s">
        <v>27</v>
      </c>
      <c r="F78" s="26">
        <v>11050</v>
      </c>
      <c r="G78" s="25">
        <f>F78*100/F$77</f>
        <v>7.206443408223824</v>
      </c>
    </row>
    <row r="79" spans="1:7" ht="12.75">
      <c r="A79" s="24" t="s">
        <v>344</v>
      </c>
      <c r="B79" s="26">
        <v>22960</v>
      </c>
      <c r="C79" s="25">
        <f t="shared" si="10"/>
        <v>14.703339630495341</v>
      </c>
      <c r="E79" s="37"/>
      <c r="F79" s="26"/>
      <c r="G79" s="25"/>
    </row>
    <row r="80" spans="1:7" ht="12.75">
      <c r="A80" s="24" t="s">
        <v>345</v>
      </c>
      <c r="B80" s="26">
        <v>12060</v>
      </c>
      <c r="C80" s="25">
        <f t="shared" si="10"/>
        <v>7.723095642150428</v>
      </c>
      <c r="E80" s="37"/>
      <c r="F80" s="26"/>
      <c r="G80" s="25"/>
    </row>
    <row r="81" spans="1:7" ht="12.75">
      <c r="A81" s="24" t="s">
        <v>346</v>
      </c>
      <c r="B81" s="26">
        <v>10905</v>
      </c>
      <c r="C81" s="25">
        <f t="shared" si="10"/>
        <v>6.983445935128558</v>
      </c>
      <c r="E81" s="37"/>
      <c r="F81" s="26"/>
      <c r="G81" s="25"/>
    </row>
    <row r="82" spans="1:7" ht="13.5" thickBot="1">
      <c r="A82" s="38" t="s">
        <v>347</v>
      </c>
      <c r="B82" s="39">
        <v>13135</v>
      </c>
      <c r="C82" s="40">
        <f t="shared" si="10"/>
        <v>8.411514200633986</v>
      </c>
      <c r="D82" s="41"/>
      <c r="E82" s="42"/>
      <c r="F82" s="39"/>
      <c r="G82" s="40"/>
    </row>
    <row r="83" ht="13.5" thickTop="1"/>
    <row r="84" ht="12.75">
      <c r="A84" s="43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4" t="s">
        <v>358</v>
      </c>
    </row>
    <row r="88" ht="14.25">
      <c r="A88" s="44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45"/>
      <c r="F8" s="46"/>
      <c r="G8" s="45"/>
    </row>
    <row r="9" spans="1:7" ht="12.75">
      <c r="A9" s="47" t="s">
        <v>199</v>
      </c>
      <c r="B9" s="19"/>
      <c r="C9" s="25"/>
      <c r="E9" s="18" t="s">
        <v>220</v>
      </c>
      <c r="F9" s="26"/>
      <c r="G9" s="25"/>
    </row>
    <row r="10" spans="1:7" ht="12.75">
      <c r="A10" s="47" t="s">
        <v>241</v>
      </c>
      <c r="B10" s="21">
        <v>154235</v>
      </c>
      <c r="C10" s="17">
        <f>B10*100/B$10</f>
        <v>100</v>
      </c>
      <c r="E10" s="18" t="s">
        <v>248</v>
      </c>
      <c r="F10" s="22">
        <v>80205</v>
      </c>
      <c r="G10" s="17">
        <f>F10*100/F$10</f>
        <v>100</v>
      </c>
    </row>
    <row r="11" spans="1:7" ht="12.75">
      <c r="A11" s="48" t="s">
        <v>28</v>
      </c>
      <c r="B11" s="16">
        <v>84445</v>
      </c>
      <c r="C11" s="25">
        <f>B11*100/B$10</f>
        <v>54.75086718319447</v>
      </c>
      <c r="E11" s="10" t="s">
        <v>54</v>
      </c>
      <c r="F11" s="49">
        <v>51590</v>
      </c>
      <c r="G11" s="50">
        <f aca="true" t="shared" si="0" ref="G11:G16">F11*100/F$10</f>
        <v>64.32267315005299</v>
      </c>
    </row>
    <row r="12" spans="1:7" ht="12.75">
      <c r="A12" s="48" t="s">
        <v>200</v>
      </c>
      <c r="B12" s="16">
        <v>84205</v>
      </c>
      <c r="C12" s="25">
        <f>B12*100/B$10</f>
        <v>54.59526047913898</v>
      </c>
      <c r="E12" s="8" t="s">
        <v>55</v>
      </c>
      <c r="F12" s="26">
        <v>7640</v>
      </c>
      <c r="G12" s="25">
        <f t="shared" si="0"/>
        <v>9.525590673898137</v>
      </c>
    </row>
    <row r="13" spans="1:7" ht="12.75">
      <c r="A13" s="48" t="s">
        <v>29</v>
      </c>
      <c r="B13" s="16">
        <v>81685</v>
      </c>
      <c r="C13" s="25">
        <f>B13*100/B$10</f>
        <v>52.96139008655623</v>
      </c>
      <c r="E13" s="10" t="s">
        <v>287</v>
      </c>
      <c r="F13" s="49">
        <v>12440</v>
      </c>
      <c r="G13" s="50">
        <f t="shared" si="0"/>
        <v>15.510254971635185</v>
      </c>
    </row>
    <row r="14" spans="1:7" ht="12.75">
      <c r="A14" s="48" t="s">
        <v>30</v>
      </c>
      <c r="B14" s="16">
        <v>2520</v>
      </c>
      <c r="C14" s="25">
        <f>B14*100/B$10</f>
        <v>1.6338703925827471</v>
      </c>
      <c r="E14" s="8" t="s">
        <v>56</v>
      </c>
      <c r="F14" s="26">
        <v>4590</v>
      </c>
      <c r="G14" s="25">
        <f t="shared" si="0"/>
        <v>5.722835234711053</v>
      </c>
    </row>
    <row r="15" spans="1:7" ht="12.75">
      <c r="A15" s="48" t="s">
        <v>201</v>
      </c>
      <c r="B15" s="26" t="s">
        <v>195</v>
      </c>
      <c r="C15" s="25">
        <f>B14*100/B12</f>
        <v>2.992696395700968</v>
      </c>
      <c r="E15" s="8" t="s">
        <v>57</v>
      </c>
      <c r="F15" s="26">
        <v>1005</v>
      </c>
      <c r="G15" s="25">
        <f t="shared" si="0"/>
        <v>1.2530390873386945</v>
      </c>
    </row>
    <row r="16" spans="1:7" ht="12.75">
      <c r="A16" s="48" t="s">
        <v>31</v>
      </c>
      <c r="B16" s="16">
        <v>240</v>
      </c>
      <c r="C16" s="25">
        <f>B16*100/B$10</f>
        <v>0.15560670405549973</v>
      </c>
      <c r="E16" s="8" t="s">
        <v>58</v>
      </c>
      <c r="F16" s="26">
        <v>2940</v>
      </c>
      <c r="G16" s="25">
        <f t="shared" si="0"/>
        <v>3.6656068823639423</v>
      </c>
    </row>
    <row r="17" spans="1:7" ht="12.75">
      <c r="A17" s="48" t="s">
        <v>32</v>
      </c>
      <c r="B17" s="16">
        <v>69790</v>
      </c>
      <c r="C17" s="25">
        <f>B17*100/B$10</f>
        <v>45.24913281680553</v>
      </c>
      <c r="E17" s="8" t="s">
        <v>302</v>
      </c>
      <c r="F17" s="29">
        <v>29.4</v>
      </c>
      <c r="G17" s="25" t="s">
        <v>195</v>
      </c>
    </row>
    <row r="18" spans="1:7" ht="12.75">
      <c r="A18" s="48"/>
      <c r="B18" s="16"/>
      <c r="C18" s="25"/>
      <c r="F18" s="26"/>
      <c r="G18" s="25"/>
    </row>
    <row r="19" spans="1:7" ht="12.75">
      <c r="A19" s="47" t="s">
        <v>242</v>
      </c>
      <c r="B19" s="21">
        <v>84825</v>
      </c>
      <c r="C19" s="17">
        <f>B19*100/B$19</f>
        <v>100</v>
      </c>
      <c r="E19" s="18" t="s">
        <v>224</v>
      </c>
      <c r="F19" s="22"/>
      <c r="G19" s="17"/>
    </row>
    <row r="20" spans="1:7" ht="14.25">
      <c r="A20" s="48" t="s">
        <v>33</v>
      </c>
      <c r="B20" s="16">
        <v>37240</v>
      </c>
      <c r="C20" s="25">
        <f>B20*100/B$19</f>
        <v>43.902151488358385</v>
      </c>
      <c r="E20" s="18" t="s">
        <v>314</v>
      </c>
      <c r="F20" s="22">
        <v>82750</v>
      </c>
      <c r="G20" s="17">
        <f>F20*100/F$20</f>
        <v>100</v>
      </c>
    </row>
    <row r="21" spans="1:7" ht="12.75">
      <c r="A21" s="48" t="s">
        <v>200</v>
      </c>
      <c r="B21" s="16">
        <v>37210</v>
      </c>
      <c r="C21" s="25">
        <f>B21*100/B$19</f>
        <v>43.866784556439725</v>
      </c>
      <c r="E21" s="8" t="s">
        <v>225</v>
      </c>
      <c r="F21" s="26">
        <v>6490</v>
      </c>
      <c r="G21" s="25">
        <f aca="true" t="shared" si="1" ref="G21:G30">F21*100/F$20</f>
        <v>7.842900302114804</v>
      </c>
    </row>
    <row r="22" spans="1:7" ht="12.75">
      <c r="A22" s="48" t="s">
        <v>34</v>
      </c>
      <c r="B22" s="16">
        <v>36060</v>
      </c>
      <c r="C22" s="25">
        <f>B22*100/B$19</f>
        <v>42.51105216622458</v>
      </c>
      <c r="E22" s="8" t="s">
        <v>226</v>
      </c>
      <c r="F22" s="26">
        <v>5250</v>
      </c>
      <c r="G22" s="25">
        <f t="shared" si="1"/>
        <v>6.3444108761329305</v>
      </c>
    </row>
    <row r="23" spans="1:7" ht="12.75">
      <c r="A23" s="48"/>
      <c r="B23" s="16"/>
      <c r="C23" s="25"/>
      <c r="E23" s="8" t="s">
        <v>227</v>
      </c>
      <c r="F23" s="26">
        <v>9530</v>
      </c>
      <c r="G23" s="25">
        <f t="shared" si="1"/>
        <v>11.516616314199396</v>
      </c>
    </row>
    <row r="24" spans="1:7" ht="12.75">
      <c r="A24" s="47" t="s">
        <v>243</v>
      </c>
      <c r="B24" s="21">
        <v>485</v>
      </c>
      <c r="C24" s="17">
        <f>B24*100/B$24</f>
        <v>100</v>
      </c>
      <c r="E24" s="8" t="s">
        <v>228</v>
      </c>
      <c r="F24" s="26">
        <v>8965</v>
      </c>
      <c r="G24" s="25">
        <f t="shared" si="1"/>
        <v>10.833836858006043</v>
      </c>
    </row>
    <row r="25" spans="1:7" ht="12.75">
      <c r="A25" s="48" t="s">
        <v>35</v>
      </c>
      <c r="B25" s="16">
        <v>125</v>
      </c>
      <c r="C25" s="25">
        <f>B25*100/B$24</f>
        <v>25.77319587628866</v>
      </c>
      <c r="E25" s="8" t="s">
        <v>229</v>
      </c>
      <c r="F25" s="26">
        <v>11260</v>
      </c>
      <c r="G25" s="25">
        <f t="shared" si="1"/>
        <v>13.607250755287009</v>
      </c>
    </row>
    <row r="26" spans="1:7" ht="12.75">
      <c r="A26" s="48"/>
      <c r="B26" s="16"/>
      <c r="C26" s="25"/>
      <c r="E26" s="8" t="s">
        <v>230</v>
      </c>
      <c r="F26" s="26">
        <v>15305</v>
      </c>
      <c r="G26" s="25">
        <f t="shared" si="1"/>
        <v>18.49546827794562</v>
      </c>
    </row>
    <row r="27" spans="1:7" ht="12.75">
      <c r="A27" s="47" t="s">
        <v>202</v>
      </c>
      <c r="B27" s="16"/>
      <c r="C27" s="25"/>
      <c r="E27" s="8" t="s">
        <v>231</v>
      </c>
      <c r="F27" s="26">
        <v>10560</v>
      </c>
      <c r="G27" s="25">
        <f t="shared" si="1"/>
        <v>12.761329305135952</v>
      </c>
    </row>
    <row r="28" spans="1:7" ht="12.75">
      <c r="A28" s="47" t="s">
        <v>244</v>
      </c>
      <c r="B28" s="21">
        <v>81685</v>
      </c>
      <c r="C28" s="17">
        <f>B28*100/B$28</f>
        <v>100</v>
      </c>
      <c r="E28" s="8" t="s">
        <v>232</v>
      </c>
      <c r="F28" s="26">
        <v>9625</v>
      </c>
      <c r="G28" s="25">
        <f t="shared" si="1"/>
        <v>11.63141993957704</v>
      </c>
    </row>
    <row r="29" spans="1:7" ht="12.75">
      <c r="A29" s="47" t="s">
        <v>203</v>
      </c>
      <c r="B29" s="16"/>
      <c r="C29" s="25"/>
      <c r="E29" s="8" t="s">
        <v>233</v>
      </c>
      <c r="F29" s="26">
        <v>3065</v>
      </c>
      <c r="G29" s="25">
        <f t="shared" si="1"/>
        <v>3.70392749244713</v>
      </c>
    </row>
    <row r="30" spans="1:7" ht="12.75">
      <c r="A30" s="48" t="s">
        <v>204</v>
      </c>
      <c r="B30" s="16">
        <v>33570</v>
      </c>
      <c r="C30" s="25">
        <f>B30*100/B$28</f>
        <v>41.0968966150456</v>
      </c>
      <c r="E30" s="8" t="s">
        <v>234</v>
      </c>
      <c r="F30" s="26">
        <v>2690</v>
      </c>
      <c r="G30" s="25">
        <f t="shared" si="1"/>
        <v>3.2507552870090635</v>
      </c>
    </row>
    <row r="31" spans="1:7" ht="12.75">
      <c r="A31" s="48" t="s">
        <v>205</v>
      </c>
      <c r="B31" s="16">
        <v>12970</v>
      </c>
      <c r="C31" s="25">
        <f>B31*100/B$28</f>
        <v>15.878068188773948</v>
      </c>
      <c r="E31" s="8" t="s">
        <v>132</v>
      </c>
      <c r="F31" s="26">
        <v>49780</v>
      </c>
      <c r="G31" s="25" t="s">
        <v>195</v>
      </c>
    </row>
    <row r="32" spans="1:7" ht="12.75">
      <c r="A32" s="48" t="s">
        <v>206</v>
      </c>
      <c r="B32" s="16">
        <v>17705</v>
      </c>
      <c r="C32" s="25">
        <f>B32*100/B$28</f>
        <v>21.674726081899983</v>
      </c>
      <c r="F32" s="26"/>
      <c r="G32" s="25"/>
    </row>
    <row r="33" spans="1:7" ht="12.75">
      <c r="A33" s="48" t="s">
        <v>36</v>
      </c>
      <c r="B33" s="16">
        <v>120</v>
      </c>
      <c r="C33" s="25">
        <f>B33*100/B$28</f>
        <v>0.14690579665789313</v>
      </c>
      <c r="E33" s="8" t="s">
        <v>59</v>
      </c>
      <c r="F33" s="26">
        <v>60135</v>
      </c>
      <c r="G33" s="25">
        <f>F33*100/F$20</f>
        <v>72.67069486404834</v>
      </c>
    </row>
    <row r="34" spans="1:7" ht="12.75">
      <c r="A34" s="48" t="s">
        <v>207</v>
      </c>
      <c r="B34" s="16"/>
      <c r="C34" s="25"/>
      <c r="E34" s="8" t="s">
        <v>296</v>
      </c>
      <c r="F34" s="26">
        <v>69653</v>
      </c>
      <c r="G34" s="25" t="s">
        <v>195</v>
      </c>
    </row>
    <row r="35" spans="1:7" ht="12.75">
      <c r="A35" s="48" t="s">
        <v>208</v>
      </c>
      <c r="B35" s="16">
        <v>11800</v>
      </c>
      <c r="C35" s="25">
        <f>B35*100/B$28</f>
        <v>14.44573667135949</v>
      </c>
      <c r="E35" s="8" t="s">
        <v>130</v>
      </c>
      <c r="F35" s="26">
        <v>32000</v>
      </c>
      <c r="G35" s="25">
        <f>F35*100/F$20</f>
        <v>38.670694864048336</v>
      </c>
    </row>
    <row r="36" spans="1:7" ht="12.75">
      <c r="A36" s="48" t="s">
        <v>209</v>
      </c>
      <c r="B36" s="16"/>
      <c r="C36" s="25"/>
      <c r="E36" s="8" t="s">
        <v>297</v>
      </c>
      <c r="F36" s="26">
        <v>12036</v>
      </c>
      <c r="G36" s="25" t="s">
        <v>195</v>
      </c>
    </row>
    <row r="37" spans="1:7" ht="12.75">
      <c r="A37" s="48" t="s">
        <v>37</v>
      </c>
      <c r="B37" s="16">
        <v>5525</v>
      </c>
      <c r="C37" s="25">
        <f>B37*100/B$28</f>
        <v>6.76378772112383</v>
      </c>
      <c r="E37" s="8" t="s">
        <v>131</v>
      </c>
      <c r="F37" s="26">
        <v>2675</v>
      </c>
      <c r="G37" s="25">
        <f>F37*100/F$20</f>
        <v>3.2326283987915407</v>
      </c>
    </row>
    <row r="38" spans="1:7" ht="12.75">
      <c r="A38" s="48"/>
      <c r="B38" s="16"/>
      <c r="C38" s="25"/>
      <c r="E38" s="8" t="s">
        <v>298</v>
      </c>
      <c r="F38" s="26">
        <v>6710</v>
      </c>
      <c r="G38" s="25" t="s">
        <v>195</v>
      </c>
    </row>
    <row r="39" spans="1:7" ht="12.75">
      <c r="A39" s="47" t="s">
        <v>210</v>
      </c>
      <c r="B39" s="16"/>
      <c r="C39" s="25"/>
      <c r="E39" s="8" t="s">
        <v>235</v>
      </c>
      <c r="F39" s="26">
        <v>1140</v>
      </c>
      <c r="G39" s="25">
        <f>F39*100/F$20</f>
        <v>1.3776435045317221</v>
      </c>
    </row>
    <row r="40" spans="1:7" ht="12.75">
      <c r="A40" s="48" t="s">
        <v>211</v>
      </c>
      <c r="B40" s="16">
        <v>520</v>
      </c>
      <c r="C40" s="25">
        <f aca="true" t="shared" si="2" ref="C40:C46">B40*100/B$28</f>
        <v>0.6365917855175369</v>
      </c>
      <c r="E40" s="8" t="s">
        <v>299</v>
      </c>
      <c r="F40" s="26">
        <v>3733</v>
      </c>
      <c r="G40" s="25" t="s">
        <v>195</v>
      </c>
    </row>
    <row r="41" spans="1:7" ht="12.75">
      <c r="A41" s="48" t="s">
        <v>38</v>
      </c>
      <c r="B41" s="16">
        <v>11180</v>
      </c>
      <c r="C41" s="25">
        <f t="shared" si="2"/>
        <v>13.686723388627042</v>
      </c>
      <c r="E41" s="8" t="s">
        <v>236</v>
      </c>
      <c r="F41" s="26">
        <v>19800</v>
      </c>
      <c r="G41" s="25">
        <f>F41*100/F$20</f>
        <v>23.92749244712991</v>
      </c>
    </row>
    <row r="42" spans="1:7" ht="12.75">
      <c r="A42" s="48" t="s">
        <v>39</v>
      </c>
      <c r="B42" s="16">
        <v>6250</v>
      </c>
      <c r="C42" s="25">
        <f t="shared" si="2"/>
        <v>7.651343575931934</v>
      </c>
      <c r="E42" s="8" t="s">
        <v>300</v>
      </c>
      <c r="F42" s="26">
        <v>18063</v>
      </c>
      <c r="G42" s="25" t="s">
        <v>195</v>
      </c>
    </row>
    <row r="43" spans="1:7" ht="12.75">
      <c r="A43" s="48" t="s">
        <v>40</v>
      </c>
      <c r="B43" s="16">
        <v>2285</v>
      </c>
      <c r="C43" s="25">
        <f t="shared" si="2"/>
        <v>2.797331211360715</v>
      </c>
      <c r="F43" s="26"/>
      <c r="G43" s="25"/>
    </row>
    <row r="44" spans="1:7" ht="14.25">
      <c r="A44" s="48" t="s">
        <v>41</v>
      </c>
      <c r="B44" s="16">
        <v>5870</v>
      </c>
      <c r="C44" s="25">
        <f t="shared" si="2"/>
        <v>7.186141886515272</v>
      </c>
      <c r="E44" s="18" t="s">
        <v>315</v>
      </c>
      <c r="F44" s="22">
        <v>47510</v>
      </c>
      <c r="G44" s="17">
        <f>F44*100/F$44</f>
        <v>100</v>
      </c>
    </row>
    <row r="45" spans="1:7" ht="12.75">
      <c r="A45" s="48" t="s">
        <v>212</v>
      </c>
      <c r="B45" s="16">
        <v>3580</v>
      </c>
      <c r="C45" s="25">
        <f t="shared" si="2"/>
        <v>4.382689600293811</v>
      </c>
      <c r="E45" s="8" t="s">
        <v>225</v>
      </c>
      <c r="F45" s="26">
        <v>1070</v>
      </c>
      <c r="G45" s="25">
        <f aca="true" t="shared" si="3" ref="G45:G54">F45*100/F$44</f>
        <v>2.252157440538834</v>
      </c>
    </row>
    <row r="46" spans="1:7" ht="12.75">
      <c r="A46" s="48" t="s">
        <v>42</v>
      </c>
      <c r="B46" s="16">
        <v>2895</v>
      </c>
      <c r="C46" s="25">
        <f t="shared" si="2"/>
        <v>3.5441023443716717</v>
      </c>
      <c r="E46" s="8" t="s">
        <v>226</v>
      </c>
      <c r="F46" s="26">
        <v>1005</v>
      </c>
      <c r="G46" s="25">
        <f t="shared" si="3"/>
        <v>2.1153441380761944</v>
      </c>
    </row>
    <row r="47" spans="1:7" ht="12.75">
      <c r="A47" s="48" t="s">
        <v>213</v>
      </c>
      <c r="B47" s="16"/>
      <c r="C47" s="25"/>
      <c r="E47" s="8" t="s">
        <v>227</v>
      </c>
      <c r="F47" s="26">
        <v>3370</v>
      </c>
      <c r="G47" s="25">
        <f t="shared" si="3"/>
        <v>7.093243527678384</v>
      </c>
    </row>
    <row r="48" spans="1:7" ht="12.75">
      <c r="A48" s="48" t="s">
        <v>43</v>
      </c>
      <c r="B48" s="16">
        <v>7895</v>
      </c>
      <c r="C48" s="25">
        <f>B48*100/B$28</f>
        <v>9.66517720511722</v>
      </c>
      <c r="E48" s="8" t="s">
        <v>228</v>
      </c>
      <c r="F48" s="26">
        <v>4465</v>
      </c>
      <c r="G48" s="25">
        <f t="shared" si="3"/>
        <v>9.398021469164387</v>
      </c>
    </row>
    <row r="49" spans="1:7" ht="12.75">
      <c r="A49" s="48" t="s">
        <v>214</v>
      </c>
      <c r="B49" s="16"/>
      <c r="C49" s="25"/>
      <c r="E49" s="8" t="s">
        <v>229</v>
      </c>
      <c r="F49" s="26">
        <v>6855</v>
      </c>
      <c r="G49" s="25">
        <f t="shared" si="3"/>
        <v>14.428541359713744</v>
      </c>
    </row>
    <row r="50" spans="1:7" ht="12.75">
      <c r="A50" s="48" t="s">
        <v>285</v>
      </c>
      <c r="B50" s="16">
        <v>9375</v>
      </c>
      <c r="C50" s="25">
        <f>B50*100/B$28</f>
        <v>11.4770153638979</v>
      </c>
      <c r="E50" s="8" t="s">
        <v>230</v>
      </c>
      <c r="F50" s="26">
        <v>10755</v>
      </c>
      <c r="G50" s="25">
        <f t="shared" si="3"/>
        <v>22.63733950747211</v>
      </c>
    </row>
    <row r="51" spans="1:7" ht="12.75">
      <c r="A51" s="48" t="s">
        <v>286</v>
      </c>
      <c r="B51" s="16">
        <v>16810</v>
      </c>
      <c r="C51" s="25">
        <f>B51*100/B$28</f>
        <v>20.57905368182653</v>
      </c>
      <c r="E51" s="8" t="s">
        <v>231</v>
      </c>
      <c r="F51" s="26">
        <v>8065</v>
      </c>
      <c r="G51" s="25">
        <f t="shared" si="3"/>
        <v>16.975373605556726</v>
      </c>
    </row>
    <row r="52" spans="1:7" ht="12.75">
      <c r="A52" s="48" t="s">
        <v>215</v>
      </c>
      <c r="B52" s="16"/>
      <c r="C52" s="25"/>
      <c r="E52" s="8" t="s">
        <v>232</v>
      </c>
      <c r="F52" s="26">
        <v>7515</v>
      </c>
      <c r="G52" s="25">
        <f t="shared" si="3"/>
        <v>15.817722584719007</v>
      </c>
    </row>
    <row r="53" spans="1:7" ht="12.75">
      <c r="A53" s="48" t="s">
        <v>44</v>
      </c>
      <c r="B53" s="16">
        <v>7285</v>
      </c>
      <c r="C53" s="25">
        <f>B53*100/B$28</f>
        <v>8.918406072106261</v>
      </c>
      <c r="E53" s="8" t="s">
        <v>233</v>
      </c>
      <c r="F53" s="26">
        <v>2315</v>
      </c>
      <c r="G53" s="25">
        <f t="shared" si="3"/>
        <v>4.872658387707851</v>
      </c>
    </row>
    <row r="54" spans="1:7" ht="12.75">
      <c r="A54" s="48" t="s">
        <v>216</v>
      </c>
      <c r="B54" s="16">
        <v>5270</v>
      </c>
      <c r="C54" s="25">
        <f>B54*100/B$28</f>
        <v>6.451612903225806</v>
      </c>
      <c r="E54" s="8" t="s">
        <v>234</v>
      </c>
      <c r="F54" s="26">
        <v>2085</v>
      </c>
      <c r="G54" s="25">
        <f t="shared" si="3"/>
        <v>4.388549778993896</v>
      </c>
    </row>
    <row r="55" spans="1:7" ht="12.75">
      <c r="A55" s="48" t="s">
        <v>45</v>
      </c>
      <c r="B55" s="16">
        <v>2475</v>
      </c>
      <c r="C55" s="25">
        <f>B55*100/B$28</f>
        <v>3.029932056069046</v>
      </c>
      <c r="E55" s="8" t="s">
        <v>237</v>
      </c>
      <c r="F55" s="26">
        <v>65318</v>
      </c>
      <c r="G55" s="25" t="s">
        <v>195</v>
      </c>
    </row>
    <row r="56" spans="1:7" ht="12.75">
      <c r="A56" s="48"/>
      <c r="B56" s="16"/>
      <c r="C56" s="25"/>
      <c r="F56" s="26"/>
      <c r="G56" s="25"/>
    </row>
    <row r="57" spans="1:7" ht="12.75">
      <c r="A57" s="47" t="s">
        <v>217</v>
      </c>
      <c r="B57" s="16"/>
      <c r="C57" s="25"/>
      <c r="E57" s="8" t="s">
        <v>301</v>
      </c>
      <c r="F57" s="26">
        <v>34593</v>
      </c>
      <c r="G57" s="25" t="s">
        <v>195</v>
      </c>
    </row>
    <row r="58" spans="1:7" ht="12.75">
      <c r="A58" s="48" t="s">
        <v>46</v>
      </c>
      <c r="B58" s="16">
        <v>65545</v>
      </c>
      <c r="C58" s="25">
        <f>B58*100/B$28</f>
        <v>80.24117034951337</v>
      </c>
      <c r="E58" s="51" t="s">
        <v>238</v>
      </c>
      <c r="F58" s="26"/>
      <c r="G58" s="25"/>
    </row>
    <row r="59" spans="1:7" ht="12.75">
      <c r="A59" s="48" t="s">
        <v>218</v>
      </c>
      <c r="B59" s="16">
        <v>8280</v>
      </c>
      <c r="C59" s="25">
        <f>B59*100/B$28</f>
        <v>10.136499969394626</v>
      </c>
      <c r="E59" s="8" t="s">
        <v>294</v>
      </c>
      <c r="F59" s="26">
        <v>50111</v>
      </c>
      <c r="G59" s="25" t="s">
        <v>195</v>
      </c>
    </row>
    <row r="60" spans="1:7" ht="13.5" thickBot="1">
      <c r="A60" s="48" t="s">
        <v>219</v>
      </c>
      <c r="B60" s="16"/>
      <c r="C60" s="25"/>
      <c r="D60" s="52"/>
      <c r="E60" s="42" t="s">
        <v>129</v>
      </c>
      <c r="F60" s="39">
        <v>35402</v>
      </c>
      <c r="G60" s="40" t="s">
        <v>195</v>
      </c>
    </row>
    <row r="61" spans="1:7" ht="13.5" thickTop="1">
      <c r="A61" s="48" t="s">
        <v>47</v>
      </c>
      <c r="B61" s="16">
        <v>7610</v>
      </c>
      <c r="C61" s="25">
        <f>B61*100/B$28</f>
        <v>9.316275938054723</v>
      </c>
      <c r="F61" s="22" t="s">
        <v>307</v>
      </c>
      <c r="G61" s="17" t="s">
        <v>137</v>
      </c>
    </row>
    <row r="62" spans="1:7" ht="12.75">
      <c r="A62" s="48" t="s">
        <v>48</v>
      </c>
      <c r="B62" s="16">
        <v>250</v>
      </c>
      <c r="C62" s="25">
        <f>B62*100/B$28</f>
        <v>0.30605374303727734</v>
      </c>
      <c r="D62" s="53"/>
      <c r="E62" s="37"/>
      <c r="F62" s="22" t="s">
        <v>308</v>
      </c>
      <c r="G62" s="17" t="s">
        <v>308</v>
      </c>
    </row>
    <row r="63" spans="1:7" ht="12.75">
      <c r="A63" s="48"/>
      <c r="B63" s="16"/>
      <c r="C63" s="25"/>
      <c r="D63" s="53"/>
      <c r="E63" s="37"/>
      <c r="F63" s="22" t="s">
        <v>309</v>
      </c>
      <c r="G63" s="17" t="s">
        <v>311</v>
      </c>
    </row>
    <row r="64" spans="1:7" ht="12.75">
      <c r="A64" s="47" t="s">
        <v>222</v>
      </c>
      <c r="B64" s="16"/>
      <c r="C64" s="25"/>
      <c r="D64" s="54"/>
      <c r="E64" s="55" t="s">
        <v>135</v>
      </c>
      <c r="F64" s="56" t="s">
        <v>310</v>
      </c>
      <c r="G64" s="57" t="s">
        <v>310</v>
      </c>
    </row>
    <row r="65" spans="1:7" ht="12.75">
      <c r="A65" s="47" t="s">
        <v>223</v>
      </c>
      <c r="B65" s="21"/>
      <c r="C65" s="17"/>
      <c r="E65" s="18" t="s">
        <v>312</v>
      </c>
      <c r="F65" s="26"/>
      <c r="G65" s="25"/>
    </row>
    <row r="66" spans="1:7" ht="14.25">
      <c r="A66" s="47" t="s">
        <v>245</v>
      </c>
      <c r="B66" s="21">
        <v>3955</v>
      </c>
      <c r="C66" s="17">
        <f>B66*100/B$66</f>
        <v>100</v>
      </c>
      <c r="E66" s="18" t="s">
        <v>316</v>
      </c>
      <c r="F66" s="22">
        <v>1425</v>
      </c>
      <c r="G66" s="17">
        <v>2.999368553988634</v>
      </c>
    </row>
    <row r="67" spans="1:7" ht="12.75">
      <c r="A67" s="48" t="s">
        <v>49</v>
      </c>
      <c r="B67" s="16">
        <v>240</v>
      </c>
      <c r="C67" s="50">
        <f>B67*100/B$66</f>
        <v>6.06826801517067</v>
      </c>
      <c r="E67" s="8" t="s">
        <v>288</v>
      </c>
      <c r="F67" s="26">
        <v>770</v>
      </c>
      <c r="G67" s="25">
        <v>4.5201056648077484</v>
      </c>
    </row>
    <row r="68" spans="1:7" ht="12.75">
      <c r="A68" s="47" t="s">
        <v>246</v>
      </c>
      <c r="B68" s="21">
        <v>102045</v>
      </c>
      <c r="C68" s="17">
        <f>B68*100/B$68</f>
        <v>100</v>
      </c>
      <c r="E68" s="8" t="s">
        <v>289</v>
      </c>
      <c r="F68" s="26">
        <v>370</v>
      </c>
      <c r="G68" s="25">
        <v>4.692454026632848</v>
      </c>
    </row>
    <row r="69" spans="1:7" ht="12.75">
      <c r="A69" s="48" t="s">
        <v>49</v>
      </c>
      <c r="B69" s="16">
        <v>14500</v>
      </c>
      <c r="C69" s="25">
        <f>B69*100/B$68</f>
        <v>14.209417413886031</v>
      </c>
      <c r="E69" s="18" t="s">
        <v>239</v>
      </c>
      <c r="F69" s="26"/>
      <c r="G69" s="25"/>
    </row>
    <row r="70" spans="1:7" ht="14.25">
      <c r="A70" s="48" t="s">
        <v>50</v>
      </c>
      <c r="B70" s="29" t="s">
        <v>195</v>
      </c>
      <c r="C70" s="25">
        <v>62</v>
      </c>
      <c r="E70" s="18" t="s">
        <v>317</v>
      </c>
      <c r="F70" s="22">
        <v>475</v>
      </c>
      <c r="G70" s="17">
        <v>7.896924355777224</v>
      </c>
    </row>
    <row r="71" spans="1:7" ht="12.75">
      <c r="A71" s="48" t="s">
        <v>51</v>
      </c>
      <c r="B71" s="26">
        <v>87545</v>
      </c>
      <c r="C71" s="25">
        <f>B71*100/B$68</f>
        <v>85.79058258611397</v>
      </c>
      <c r="E71" s="8" t="s">
        <v>290</v>
      </c>
      <c r="F71" s="26">
        <v>315</v>
      </c>
      <c r="G71" s="25">
        <v>17.59776536312849</v>
      </c>
    </row>
    <row r="72" spans="1:7" ht="12.75">
      <c r="A72" s="48" t="s">
        <v>52</v>
      </c>
      <c r="B72" s="29" t="s">
        <v>195</v>
      </c>
      <c r="C72" s="25">
        <v>75.2</v>
      </c>
      <c r="E72" s="8" t="s">
        <v>291</v>
      </c>
      <c r="F72" s="26">
        <v>120</v>
      </c>
      <c r="G72" s="25">
        <v>21.428571428571427</v>
      </c>
    </row>
    <row r="73" spans="1:7" ht="12.75">
      <c r="A73" s="47" t="s">
        <v>247</v>
      </c>
      <c r="B73" s="21">
        <v>47410</v>
      </c>
      <c r="C73" s="17">
        <f>B73*100/B$73</f>
        <v>100</v>
      </c>
      <c r="E73" s="18" t="s">
        <v>60</v>
      </c>
      <c r="F73" s="22">
        <v>10405</v>
      </c>
      <c r="G73" s="17">
        <v>6.78579580656732</v>
      </c>
    </row>
    <row r="74" spans="1:7" ht="12.75">
      <c r="A74" s="58" t="s">
        <v>53</v>
      </c>
      <c r="B74" s="59">
        <v>16445</v>
      </c>
      <c r="C74" s="50">
        <f>B74*100/B$73</f>
        <v>34.68677494199536</v>
      </c>
      <c r="E74" s="8" t="s">
        <v>61</v>
      </c>
      <c r="F74" s="26">
        <v>10175</v>
      </c>
      <c r="G74" s="25">
        <v>6.76034814962461</v>
      </c>
    </row>
    <row r="75" spans="1:7" ht="12.75">
      <c r="A75" s="47"/>
      <c r="B75" s="60"/>
      <c r="C75" s="17"/>
      <c r="E75" s="8" t="s">
        <v>240</v>
      </c>
      <c r="F75" s="26">
        <v>3950</v>
      </c>
      <c r="G75" s="25">
        <v>8.331575616958448</v>
      </c>
    </row>
    <row r="76" spans="1:7" ht="12.75">
      <c r="A76" s="48"/>
      <c r="B76" s="19"/>
      <c r="C76" s="25"/>
      <c r="E76" s="8" t="s">
        <v>292</v>
      </c>
      <c r="F76" s="26">
        <v>170</v>
      </c>
      <c r="G76" s="25">
        <v>6.1482820976491865</v>
      </c>
    </row>
    <row r="77" spans="1:7" ht="12.75">
      <c r="A77" s="48"/>
      <c r="B77" s="19"/>
      <c r="C77" s="25"/>
      <c r="E77" s="8" t="s">
        <v>293</v>
      </c>
      <c r="F77" s="26">
        <v>140</v>
      </c>
      <c r="G77" s="25">
        <v>5.7026476578411405</v>
      </c>
    </row>
    <row r="78" spans="1:7" ht="13.5" thickBot="1">
      <c r="A78" s="61"/>
      <c r="B78" s="62"/>
      <c r="C78" s="40"/>
      <c r="D78" s="52"/>
      <c r="E78" s="63" t="s">
        <v>62</v>
      </c>
      <c r="F78" s="39">
        <v>7605</v>
      </c>
      <c r="G78" s="40">
        <v>15.53626149131767</v>
      </c>
    </row>
    <row r="79" ht="13.5" thickTop="1"/>
    <row r="80" ht="12.75">
      <c r="A80" s="43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4" t="s">
        <v>358</v>
      </c>
    </row>
    <row r="84" ht="14.25">
      <c r="A84" s="44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64"/>
      <c r="B8" s="65"/>
      <c r="C8" s="66"/>
      <c r="F8" s="13"/>
      <c r="G8" s="14"/>
    </row>
    <row r="9" spans="1:7" ht="14.25">
      <c r="A9" s="15" t="s">
        <v>63</v>
      </c>
      <c r="B9" s="22">
        <v>83195</v>
      </c>
      <c r="C9" s="17">
        <f>B9*100/B$9</f>
        <v>100</v>
      </c>
      <c r="E9" s="36" t="s">
        <v>319</v>
      </c>
      <c r="F9" s="22">
        <v>41715</v>
      </c>
      <c r="G9" s="17">
        <f>F9*100/F$9</f>
        <v>100</v>
      </c>
    </row>
    <row r="10" spans="1:7" ht="12.75">
      <c r="A10" s="15" t="s">
        <v>250</v>
      </c>
      <c r="B10" s="22"/>
      <c r="C10" s="17"/>
      <c r="E10" s="36" t="s">
        <v>270</v>
      </c>
      <c r="F10" s="22"/>
      <c r="G10" s="23" t="s">
        <v>318</v>
      </c>
    </row>
    <row r="11" spans="1:7" ht="12.75">
      <c r="A11" s="24" t="s">
        <v>64</v>
      </c>
      <c r="B11" s="26">
        <v>53120</v>
      </c>
      <c r="C11" s="25">
        <f>B11*100/B$9</f>
        <v>63.849990985035156</v>
      </c>
      <c r="E11" s="37" t="s">
        <v>271</v>
      </c>
      <c r="F11" s="26">
        <v>905</v>
      </c>
      <c r="G11" s="67">
        <f aca="true" t="shared" si="0" ref="G11:G18">F11*100/F$9</f>
        <v>2.169483399256862</v>
      </c>
    </row>
    <row r="12" spans="1:7" ht="12.75">
      <c r="A12" s="24" t="s">
        <v>65</v>
      </c>
      <c r="B12" s="26">
        <v>30075</v>
      </c>
      <c r="C12" s="25">
        <f>B12*100/B$9</f>
        <v>36.150009014964844</v>
      </c>
      <c r="E12" s="68" t="s">
        <v>272</v>
      </c>
      <c r="F12" s="26">
        <v>5880</v>
      </c>
      <c r="G12" s="25">
        <f t="shared" si="0"/>
        <v>14.095649047105358</v>
      </c>
    </row>
    <row r="13" spans="1:7" ht="12.75">
      <c r="A13" s="24"/>
      <c r="B13" s="26"/>
      <c r="C13" s="25"/>
      <c r="E13" s="68" t="s">
        <v>232</v>
      </c>
      <c r="F13" s="26">
        <v>8415</v>
      </c>
      <c r="G13" s="25">
        <f t="shared" si="0"/>
        <v>20.17259978425027</v>
      </c>
    </row>
    <row r="14" spans="1:7" ht="12.75">
      <c r="A14" s="15" t="s">
        <v>278</v>
      </c>
      <c r="B14" s="22"/>
      <c r="C14" s="17" t="s">
        <v>318</v>
      </c>
      <c r="E14" s="68" t="s">
        <v>273</v>
      </c>
      <c r="F14" s="26">
        <v>8765</v>
      </c>
      <c r="G14" s="25">
        <f t="shared" si="0"/>
        <v>21.011626513244636</v>
      </c>
    </row>
    <row r="15" spans="1:7" ht="12.75">
      <c r="A15" s="69" t="s">
        <v>66</v>
      </c>
      <c r="B15" s="49">
        <v>42745</v>
      </c>
      <c r="C15" s="25">
        <f aca="true" t="shared" si="1" ref="C15:C23">B15*100/B$9</f>
        <v>51.37928962077048</v>
      </c>
      <c r="E15" s="68" t="s">
        <v>274</v>
      </c>
      <c r="F15" s="26">
        <v>10240</v>
      </c>
      <c r="G15" s="25">
        <f t="shared" si="0"/>
        <v>24.547524871149466</v>
      </c>
    </row>
    <row r="16" spans="1:7" ht="12.75">
      <c r="A16" s="69" t="s">
        <v>67</v>
      </c>
      <c r="B16" s="49">
        <v>6015</v>
      </c>
      <c r="C16" s="25">
        <f t="shared" si="1"/>
        <v>7.230001802992969</v>
      </c>
      <c r="E16" s="68" t="s">
        <v>275</v>
      </c>
      <c r="F16" s="26">
        <v>5205</v>
      </c>
      <c r="G16" s="25">
        <f t="shared" si="0"/>
        <v>12.47752606975908</v>
      </c>
    </row>
    <row r="17" spans="1:7" ht="12.75">
      <c r="A17" s="24" t="s">
        <v>68</v>
      </c>
      <c r="B17" s="26">
        <v>6960</v>
      </c>
      <c r="C17" s="25">
        <f t="shared" si="1"/>
        <v>8.365887373039245</v>
      </c>
      <c r="E17" s="68" t="s">
        <v>276</v>
      </c>
      <c r="F17" s="26">
        <v>1915</v>
      </c>
      <c r="G17" s="25">
        <f t="shared" si="0"/>
        <v>4.590674817212034</v>
      </c>
    </row>
    <row r="18" spans="1:7" ht="12.75">
      <c r="A18" s="24" t="s">
        <v>69</v>
      </c>
      <c r="B18" s="26">
        <v>5690</v>
      </c>
      <c r="C18" s="25">
        <f t="shared" si="1"/>
        <v>6.839353326522026</v>
      </c>
      <c r="E18" s="68" t="s">
        <v>277</v>
      </c>
      <c r="F18" s="26">
        <v>395</v>
      </c>
      <c r="G18" s="25">
        <f t="shared" si="0"/>
        <v>0.9469015941507851</v>
      </c>
    </row>
    <row r="19" spans="1:7" ht="12.75">
      <c r="A19" s="24" t="s">
        <v>70</v>
      </c>
      <c r="B19" s="26">
        <v>3540</v>
      </c>
      <c r="C19" s="25">
        <f t="shared" si="1"/>
        <v>4.255063405252719</v>
      </c>
      <c r="E19" s="37" t="s">
        <v>109</v>
      </c>
      <c r="F19" s="26">
        <v>180900</v>
      </c>
      <c r="G19" s="67" t="s">
        <v>195</v>
      </c>
    </row>
    <row r="20" spans="1:7" ht="12.75">
      <c r="A20" s="24" t="s">
        <v>71</v>
      </c>
      <c r="B20" s="26">
        <v>3680</v>
      </c>
      <c r="C20" s="25">
        <f t="shared" si="1"/>
        <v>4.423342748963279</v>
      </c>
      <c r="F20" s="19"/>
      <c r="G20" s="20" t="s">
        <v>318</v>
      </c>
    </row>
    <row r="21" spans="1:7" ht="12.75">
      <c r="A21" s="24" t="s">
        <v>72</v>
      </c>
      <c r="B21" s="26">
        <v>13190</v>
      </c>
      <c r="C21" s="25">
        <f t="shared" si="1"/>
        <v>15.854318168159145</v>
      </c>
      <c r="E21" s="36" t="s">
        <v>251</v>
      </c>
      <c r="F21" s="22"/>
      <c r="G21" s="23" t="s">
        <v>318</v>
      </c>
    </row>
    <row r="22" spans="1:7" ht="12.75">
      <c r="A22" s="24" t="s">
        <v>73</v>
      </c>
      <c r="B22" s="26">
        <v>1300</v>
      </c>
      <c r="C22" s="25">
        <f t="shared" si="1"/>
        <v>1.562593905883767</v>
      </c>
      <c r="E22" s="36" t="s">
        <v>252</v>
      </c>
      <c r="F22" s="22"/>
      <c r="G22" s="23" t="s">
        <v>318</v>
      </c>
    </row>
    <row r="23" spans="1:7" ht="12.75">
      <c r="A23" s="24" t="s">
        <v>74</v>
      </c>
      <c r="B23" s="26">
        <v>75</v>
      </c>
      <c r="C23" s="25">
        <f t="shared" si="1"/>
        <v>0.09014964841637117</v>
      </c>
      <c r="E23" s="37" t="s">
        <v>110</v>
      </c>
      <c r="F23" s="26">
        <v>25885</v>
      </c>
      <c r="G23" s="67">
        <f aca="true" t="shared" si="2" ref="G23:G30">F23*100/F$9</f>
        <v>62.052019657197654</v>
      </c>
    </row>
    <row r="24" spans="1:7" ht="12.75">
      <c r="A24" s="24"/>
      <c r="B24" s="26"/>
      <c r="C24" s="25" t="s">
        <v>318</v>
      </c>
      <c r="E24" s="68" t="s">
        <v>111</v>
      </c>
      <c r="F24" s="26">
        <v>40</v>
      </c>
      <c r="G24" s="25">
        <f t="shared" si="2"/>
        <v>0.0958887690279276</v>
      </c>
    </row>
    <row r="25" spans="1:7" ht="12.75">
      <c r="A25" s="15" t="s">
        <v>280</v>
      </c>
      <c r="B25" s="26"/>
      <c r="C25" s="25" t="s">
        <v>318</v>
      </c>
      <c r="E25" s="68" t="s">
        <v>112</v>
      </c>
      <c r="F25" s="26">
        <v>625</v>
      </c>
      <c r="G25" s="25">
        <f t="shared" si="2"/>
        <v>1.4982620160613689</v>
      </c>
    </row>
    <row r="26" spans="1:7" ht="12.75">
      <c r="A26" s="24" t="s">
        <v>75</v>
      </c>
      <c r="B26" s="26">
        <v>840</v>
      </c>
      <c r="C26" s="25">
        <f aca="true" t="shared" si="3" ref="C26:C33">B26*100/B$9</f>
        <v>1.0096760622633572</v>
      </c>
      <c r="E26" s="68" t="s">
        <v>113</v>
      </c>
      <c r="F26" s="26">
        <v>1520</v>
      </c>
      <c r="G26" s="25">
        <f t="shared" si="2"/>
        <v>3.643773223061249</v>
      </c>
    </row>
    <row r="27" spans="1:7" ht="12.75">
      <c r="A27" s="24" t="s">
        <v>76</v>
      </c>
      <c r="B27" s="26">
        <v>3795</v>
      </c>
      <c r="C27" s="25">
        <f t="shared" si="3"/>
        <v>4.561572209868381</v>
      </c>
      <c r="E27" s="68" t="s">
        <v>114</v>
      </c>
      <c r="F27" s="26">
        <v>4245</v>
      </c>
      <c r="G27" s="25">
        <f t="shared" si="2"/>
        <v>10.176195613088817</v>
      </c>
    </row>
    <row r="28" spans="1:7" ht="12.75">
      <c r="A28" s="24" t="s">
        <v>77</v>
      </c>
      <c r="B28" s="26">
        <v>3760</v>
      </c>
      <c r="C28" s="25">
        <f t="shared" si="3"/>
        <v>4.519502373940742</v>
      </c>
      <c r="E28" s="68" t="s">
        <v>253</v>
      </c>
      <c r="F28" s="26">
        <v>7970</v>
      </c>
      <c r="G28" s="25">
        <f t="shared" si="2"/>
        <v>19.105837228814575</v>
      </c>
    </row>
    <row r="29" spans="1:7" ht="12.75">
      <c r="A29" s="69" t="s">
        <v>78</v>
      </c>
      <c r="B29" s="26">
        <v>9110</v>
      </c>
      <c r="C29" s="25">
        <f t="shared" si="3"/>
        <v>10.950177294308553</v>
      </c>
      <c r="E29" s="68" t="s">
        <v>254</v>
      </c>
      <c r="F29" s="26">
        <v>6070</v>
      </c>
      <c r="G29" s="25">
        <f t="shared" si="2"/>
        <v>14.551120699988013</v>
      </c>
    </row>
    <row r="30" spans="1:7" ht="12.75">
      <c r="A30" s="69" t="s">
        <v>79</v>
      </c>
      <c r="B30" s="26">
        <v>10265</v>
      </c>
      <c r="C30" s="25">
        <f t="shared" si="3"/>
        <v>12.338481879920668</v>
      </c>
      <c r="E30" s="68" t="s">
        <v>255</v>
      </c>
      <c r="F30" s="26">
        <v>5420</v>
      </c>
      <c r="G30" s="25">
        <f t="shared" si="2"/>
        <v>12.99292820328419</v>
      </c>
    </row>
    <row r="31" spans="1:7" ht="12.75">
      <c r="A31" s="69" t="s">
        <v>80</v>
      </c>
      <c r="B31" s="26">
        <v>10960</v>
      </c>
      <c r="C31" s="25">
        <f t="shared" si="3"/>
        <v>13.173868621912375</v>
      </c>
      <c r="E31" s="68" t="s">
        <v>354</v>
      </c>
      <c r="F31" s="26">
        <v>1403</v>
      </c>
      <c r="G31" s="25" t="s">
        <v>195</v>
      </c>
    </row>
    <row r="32" spans="1:7" ht="12.75">
      <c r="A32" s="24" t="s">
        <v>81</v>
      </c>
      <c r="B32" s="26">
        <v>22240</v>
      </c>
      <c r="C32" s="25">
        <f t="shared" si="3"/>
        <v>26.7323757437346</v>
      </c>
      <c r="E32" s="68" t="s">
        <v>115</v>
      </c>
      <c r="F32" s="26">
        <v>15830</v>
      </c>
      <c r="G32" s="25">
        <f>F32*100/F$9</f>
        <v>37.947980342802346</v>
      </c>
    </row>
    <row r="33" spans="1:7" ht="12.75">
      <c r="A33" s="24" t="s">
        <v>82</v>
      </c>
      <c r="B33" s="26">
        <v>22230</v>
      </c>
      <c r="C33" s="25">
        <f t="shared" si="3"/>
        <v>26.720355790612416</v>
      </c>
      <c r="E33" s="70" t="s">
        <v>354</v>
      </c>
      <c r="F33" s="26">
        <v>409</v>
      </c>
      <c r="G33" s="25" t="s">
        <v>195</v>
      </c>
    </row>
    <row r="34" spans="1:7" ht="12.75">
      <c r="A34" s="24"/>
      <c r="B34" s="26"/>
      <c r="C34" s="25" t="s">
        <v>318</v>
      </c>
      <c r="E34" s="68"/>
      <c r="F34" s="26"/>
      <c r="G34" s="25" t="s">
        <v>318</v>
      </c>
    </row>
    <row r="35" spans="1:7" ht="12.75">
      <c r="A35" s="15" t="s">
        <v>268</v>
      </c>
      <c r="B35" s="26"/>
      <c r="C35" s="25" t="s">
        <v>318</v>
      </c>
      <c r="E35" s="71" t="s">
        <v>256</v>
      </c>
      <c r="F35" s="26"/>
      <c r="G35" s="25" t="s">
        <v>318</v>
      </c>
    </row>
    <row r="36" spans="1:7" ht="12.75">
      <c r="A36" s="24" t="s">
        <v>269</v>
      </c>
      <c r="B36" s="26">
        <v>13060</v>
      </c>
      <c r="C36" s="25">
        <f aca="true" t="shared" si="4" ref="C36:C41">B36*100/B$9</f>
        <v>15.698058777570768</v>
      </c>
      <c r="E36" s="71" t="s">
        <v>257</v>
      </c>
      <c r="F36" s="26"/>
      <c r="G36" s="25" t="s">
        <v>318</v>
      </c>
    </row>
    <row r="37" spans="1:7" ht="12.75">
      <c r="A37" s="24" t="s">
        <v>83</v>
      </c>
      <c r="B37" s="26">
        <v>22830</v>
      </c>
      <c r="C37" s="25">
        <f t="shared" si="4"/>
        <v>27.441552977943385</v>
      </c>
      <c r="E37" s="71" t="s">
        <v>258</v>
      </c>
      <c r="F37" s="26"/>
      <c r="G37" s="25" t="s">
        <v>318</v>
      </c>
    </row>
    <row r="38" spans="1:7" ht="12.75">
      <c r="A38" s="24" t="s">
        <v>84</v>
      </c>
      <c r="B38" s="26">
        <v>12510</v>
      </c>
      <c r="C38" s="25">
        <f t="shared" si="4"/>
        <v>15.036961355850712</v>
      </c>
      <c r="E38" s="68" t="s">
        <v>259</v>
      </c>
      <c r="F38" s="26">
        <v>14320</v>
      </c>
      <c r="G38" s="25">
        <f aca="true" t="shared" si="5" ref="G38:G44">F38*100/F$9</f>
        <v>34.328179311998085</v>
      </c>
    </row>
    <row r="39" spans="1:7" ht="12.75">
      <c r="A39" s="24" t="s">
        <v>85</v>
      </c>
      <c r="B39" s="26">
        <v>12830</v>
      </c>
      <c r="C39" s="25">
        <f t="shared" si="4"/>
        <v>15.421599855760563</v>
      </c>
      <c r="E39" s="68" t="s">
        <v>260</v>
      </c>
      <c r="F39" s="26">
        <v>6385</v>
      </c>
      <c r="G39" s="25">
        <f t="shared" si="5"/>
        <v>15.306244756082943</v>
      </c>
    </row>
    <row r="40" spans="1:7" ht="12.75">
      <c r="A40" s="69" t="s">
        <v>86</v>
      </c>
      <c r="B40" s="49">
        <v>11120</v>
      </c>
      <c r="C40" s="25">
        <f t="shared" si="4"/>
        <v>13.3661878718673</v>
      </c>
      <c r="E40" s="68" t="s">
        <v>261</v>
      </c>
      <c r="F40" s="26">
        <v>5770</v>
      </c>
      <c r="G40" s="25">
        <f t="shared" si="5"/>
        <v>13.831954932278556</v>
      </c>
    </row>
    <row r="41" spans="1:7" ht="12.75">
      <c r="A41" s="69" t="s">
        <v>87</v>
      </c>
      <c r="B41" s="49">
        <v>10840</v>
      </c>
      <c r="C41" s="25">
        <f t="shared" si="4"/>
        <v>13.029629184446181</v>
      </c>
      <c r="E41" s="68" t="s">
        <v>262</v>
      </c>
      <c r="F41" s="26">
        <v>3715</v>
      </c>
      <c r="G41" s="25">
        <f t="shared" si="5"/>
        <v>8.905669423468776</v>
      </c>
    </row>
    <row r="42" spans="1:7" ht="12.75">
      <c r="A42" s="24"/>
      <c r="B42" s="26"/>
      <c r="C42" s="25" t="s">
        <v>318</v>
      </c>
      <c r="E42" s="68" t="s">
        <v>263</v>
      </c>
      <c r="F42" s="26">
        <v>2425</v>
      </c>
      <c r="G42" s="25">
        <f t="shared" si="5"/>
        <v>5.813256622318111</v>
      </c>
    </row>
    <row r="43" spans="1:7" ht="12.75">
      <c r="A43" s="15" t="s">
        <v>279</v>
      </c>
      <c r="B43" s="26"/>
      <c r="C43" s="25" t="s">
        <v>318</v>
      </c>
      <c r="E43" s="68" t="s">
        <v>264</v>
      </c>
      <c r="F43" s="26">
        <v>8700</v>
      </c>
      <c r="G43" s="25">
        <f t="shared" si="5"/>
        <v>20.855807263574253</v>
      </c>
    </row>
    <row r="44" spans="1:7" ht="12.75">
      <c r="A44" s="24" t="s">
        <v>88</v>
      </c>
      <c r="B44" s="26">
        <v>2105</v>
      </c>
      <c r="C44" s="25">
        <f aca="true" t="shared" si="6" ref="C44:C52">B44*100/B$9</f>
        <v>2.5302001322194845</v>
      </c>
      <c r="E44" s="68" t="s">
        <v>116</v>
      </c>
      <c r="F44" s="26">
        <v>405</v>
      </c>
      <c r="G44" s="25">
        <f t="shared" si="5"/>
        <v>0.970873786407767</v>
      </c>
    </row>
    <row r="45" spans="1:7" ht="12.75">
      <c r="A45" s="24" t="s">
        <v>89</v>
      </c>
      <c r="B45" s="26">
        <v>5350</v>
      </c>
      <c r="C45" s="25">
        <f t="shared" si="6"/>
        <v>6.43067492036781</v>
      </c>
      <c r="E45" s="71"/>
      <c r="F45" s="26"/>
      <c r="G45" s="25" t="s">
        <v>318</v>
      </c>
    </row>
    <row r="46" spans="1:7" ht="12.75">
      <c r="A46" s="24" t="s">
        <v>90</v>
      </c>
      <c r="B46" s="26">
        <v>11255</v>
      </c>
      <c r="C46" s="25">
        <f t="shared" si="6"/>
        <v>13.528457239016769</v>
      </c>
      <c r="E46" s="71" t="s">
        <v>320</v>
      </c>
      <c r="F46" s="22">
        <v>29895</v>
      </c>
      <c r="G46" s="17">
        <f>F46*100/F$46</f>
        <v>100</v>
      </c>
    </row>
    <row r="47" spans="1:7" ht="12.75">
      <c r="A47" s="24" t="s">
        <v>91</v>
      </c>
      <c r="B47" s="26">
        <v>12655</v>
      </c>
      <c r="C47" s="25">
        <f t="shared" si="6"/>
        <v>15.211250676122363</v>
      </c>
      <c r="E47" s="71" t="s">
        <v>265</v>
      </c>
      <c r="F47" s="22"/>
      <c r="G47" s="17" t="s">
        <v>318</v>
      </c>
    </row>
    <row r="48" spans="1:7" ht="12.75">
      <c r="A48" s="24" t="s">
        <v>92</v>
      </c>
      <c r="B48" s="26">
        <v>14435</v>
      </c>
      <c r="C48" s="25">
        <f t="shared" si="6"/>
        <v>17.350802331870906</v>
      </c>
      <c r="E48" s="68" t="s">
        <v>117</v>
      </c>
      <c r="F48" s="26">
        <v>750</v>
      </c>
      <c r="G48" s="25">
        <f aca="true" t="shared" si="7" ref="G48:G55">F48*100/F$46</f>
        <v>2.5087807325639737</v>
      </c>
    </row>
    <row r="49" spans="1:7" ht="12.75">
      <c r="A49" s="24" t="s">
        <v>93</v>
      </c>
      <c r="B49" s="26">
        <v>14710</v>
      </c>
      <c r="C49" s="25">
        <f t="shared" si="6"/>
        <v>17.681351042730935</v>
      </c>
      <c r="E49" s="68" t="s">
        <v>118</v>
      </c>
      <c r="F49" s="26">
        <v>995</v>
      </c>
      <c r="G49" s="25">
        <f t="shared" si="7"/>
        <v>3.3283157718682053</v>
      </c>
    </row>
    <row r="50" spans="1:7" ht="12.75">
      <c r="A50" s="24" t="s">
        <v>94</v>
      </c>
      <c r="B50" s="26">
        <v>9690</v>
      </c>
      <c r="C50" s="25">
        <f t="shared" si="6"/>
        <v>11.647334575395156</v>
      </c>
      <c r="E50" s="68" t="s">
        <v>119</v>
      </c>
      <c r="F50" s="26">
        <v>3550</v>
      </c>
      <c r="G50" s="25">
        <f t="shared" si="7"/>
        <v>11.874895467469477</v>
      </c>
    </row>
    <row r="51" spans="1:7" ht="12.75">
      <c r="A51" s="24" t="s">
        <v>95</v>
      </c>
      <c r="B51" s="26">
        <v>6605</v>
      </c>
      <c r="C51" s="25">
        <f t="shared" si="6"/>
        <v>7.939179037201755</v>
      </c>
      <c r="E51" s="68" t="s">
        <v>120</v>
      </c>
      <c r="F51" s="26">
        <v>8425</v>
      </c>
      <c r="G51" s="25">
        <f t="shared" si="7"/>
        <v>28.181970229135306</v>
      </c>
    </row>
    <row r="52" spans="1:7" ht="12.75">
      <c r="A52" s="69" t="s">
        <v>96</v>
      </c>
      <c r="B52" s="26">
        <v>6385</v>
      </c>
      <c r="C52" s="25">
        <f t="shared" si="6"/>
        <v>7.674740068513732</v>
      </c>
      <c r="E52" s="68" t="s">
        <v>121</v>
      </c>
      <c r="F52" s="26">
        <v>6860</v>
      </c>
      <c r="G52" s="25">
        <f t="shared" si="7"/>
        <v>22.94698110051848</v>
      </c>
    </row>
    <row r="53" spans="1:7" ht="12.75">
      <c r="A53" s="69" t="s">
        <v>97</v>
      </c>
      <c r="B53" s="29">
        <v>5.2</v>
      </c>
      <c r="C53" s="25" t="s">
        <v>195</v>
      </c>
      <c r="E53" s="68" t="s">
        <v>122</v>
      </c>
      <c r="F53" s="26">
        <v>5240</v>
      </c>
      <c r="G53" s="25">
        <f t="shared" si="7"/>
        <v>17.528014718180298</v>
      </c>
    </row>
    <row r="54" spans="1:7" ht="12.75">
      <c r="A54" s="24"/>
      <c r="B54" s="26"/>
      <c r="C54" s="25" t="s">
        <v>318</v>
      </c>
      <c r="E54" s="68" t="s">
        <v>123</v>
      </c>
      <c r="F54" s="26">
        <v>2255</v>
      </c>
      <c r="G54" s="25">
        <f t="shared" si="7"/>
        <v>7.543067402575682</v>
      </c>
    </row>
    <row r="55" spans="1:7" ht="12.75">
      <c r="A55" s="15" t="s">
        <v>134</v>
      </c>
      <c r="B55" s="26"/>
      <c r="C55" s="25" t="s">
        <v>318</v>
      </c>
      <c r="E55" s="70" t="s">
        <v>124</v>
      </c>
      <c r="F55" s="49">
        <v>1820</v>
      </c>
      <c r="G55" s="50">
        <f t="shared" si="7"/>
        <v>6.087974577688577</v>
      </c>
    </row>
    <row r="56" spans="1:7" ht="12.75">
      <c r="A56" s="24" t="s">
        <v>98</v>
      </c>
      <c r="B56" s="26">
        <v>16690</v>
      </c>
      <c r="C56" s="25">
        <f>B56*100/B$9</f>
        <v>20.061301760923133</v>
      </c>
      <c r="E56" s="68" t="s">
        <v>125</v>
      </c>
      <c r="F56" s="26">
        <v>760</v>
      </c>
      <c r="G56" s="25" t="s">
        <v>195</v>
      </c>
    </row>
    <row r="57" spans="1:7" ht="12.75">
      <c r="A57" s="24" t="s">
        <v>99</v>
      </c>
      <c r="B57" s="26">
        <v>30615</v>
      </c>
      <c r="C57" s="25">
        <f>B57*100/B$9</f>
        <v>36.79908648356271</v>
      </c>
      <c r="E57" s="68"/>
      <c r="F57" s="26"/>
      <c r="G57" s="25" t="s">
        <v>318</v>
      </c>
    </row>
    <row r="58" spans="1:7" ht="12.75">
      <c r="A58" s="24" t="s">
        <v>100</v>
      </c>
      <c r="B58" s="26">
        <v>27155</v>
      </c>
      <c r="C58" s="25">
        <f>B58*100/B$9</f>
        <v>32.64018270328746</v>
      </c>
      <c r="E58" s="71" t="s">
        <v>266</v>
      </c>
      <c r="F58" s="26"/>
      <c r="G58" s="25" t="s">
        <v>318</v>
      </c>
    </row>
    <row r="59" spans="1:7" ht="12.75">
      <c r="A59" s="24" t="s">
        <v>101</v>
      </c>
      <c r="B59" s="26">
        <v>8735</v>
      </c>
      <c r="C59" s="25">
        <f>B59*100/B$9</f>
        <v>10.499429052226697</v>
      </c>
      <c r="E59" s="71" t="s">
        <v>267</v>
      </c>
      <c r="F59" s="26"/>
      <c r="G59" s="25" t="s">
        <v>318</v>
      </c>
    </row>
    <row r="60" spans="1:7" ht="12.75">
      <c r="A60" s="24"/>
      <c r="B60" s="26"/>
      <c r="C60" s="25" t="s">
        <v>318</v>
      </c>
      <c r="E60" s="68" t="s">
        <v>259</v>
      </c>
      <c r="F60" s="26">
        <v>6345</v>
      </c>
      <c r="G60" s="25">
        <f aca="true" t="shared" si="8" ref="G60:G66">F60*100/F$46</f>
        <v>21.224284997491218</v>
      </c>
    </row>
    <row r="61" spans="1:7" ht="12.75">
      <c r="A61" s="15" t="s">
        <v>281</v>
      </c>
      <c r="B61" s="26"/>
      <c r="C61" s="25" t="s">
        <v>318</v>
      </c>
      <c r="E61" s="68" t="s">
        <v>260</v>
      </c>
      <c r="F61" s="26">
        <v>4385</v>
      </c>
      <c r="G61" s="25">
        <f t="shared" si="8"/>
        <v>14.668004683057367</v>
      </c>
    </row>
    <row r="62" spans="1:7" ht="12.75">
      <c r="A62" s="69" t="s">
        <v>102</v>
      </c>
      <c r="B62" s="49">
        <v>45315</v>
      </c>
      <c r="C62" s="25">
        <f aca="true" t="shared" si="9" ref="C62:C70">B62*100/B$9</f>
        <v>54.468417573171465</v>
      </c>
      <c r="E62" s="68" t="s">
        <v>261</v>
      </c>
      <c r="F62" s="26">
        <v>3335</v>
      </c>
      <c r="G62" s="25">
        <f t="shared" si="8"/>
        <v>11.155711657467805</v>
      </c>
    </row>
    <row r="63" spans="1:7" ht="12.75">
      <c r="A63" s="69" t="s">
        <v>282</v>
      </c>
      <c r="B63" s="49">
        <v>1705</v>
      </c>
      <c r="C63" s="25">
        <f t="shared" si="9"/>
        <v>2.0494020073321715</v>
      </c>
      <c r="E63" s="68" t="s">
        <v>262</v>
      </c>
      <c r="F63" s="26">
        <v>2625</v>
      </c>
      <c r="G63" s="25">
        <f t="shared" si="8"/>
        <v>8.780732563973908</v>
      </c>
    </row>
    <row r="64" spans="1:7" ht="12.75">
      <c r="A64" s="24" t="s">
        <v>103</v>
      </c>
      <c r="B64" s="26">
        <v>15955</v>
      </c>
      <c r="C64" s="25">
        <f t="shared" si="9"/>
        <v>19.177835206442694</v>
      </c>
      <c r="E64" s="68" t="s">
        <v>263</v>
      </c>
      <c r="F64" s="26">
        <v>1900</v>
      </c>
      <c r="G64" s="25">
        <f t="shared" si="8"/>
        <v>6.3555778558287335</v>
      </c>
    </row>
    <row r="65" spans="1:7" ht="12.75">
      <c r="A65" s="24" t="s">
        <v>283</v>
      </c>
      <c r="B65" s="26">
        <v>19070</v>
      </c>
      <c r="C65" s="25">
        <f t="shared" si="9"/>
        <v>22.922050604002646</v>
      </c>
      <c r="E65" s="68" t="s">
        <v>264</v>
      </c>
      <c r="F65" s="26">
        <v>8740</v>
      </c>
      <c r="G65" s="25">
        <f t="shared" si="8"/>
        <v>29.235658136812177</v>
      </c>
    </row>
    <row r="66" spans="1:7" ht="12.75">
      <c r="A66" s="24" t="s">
        <v>104</v>
      </c>
      <c r="B66" s="26">
        <v>15</v>
      </c>
      <c r="C66" s="25" t="s">
        <v>357</v>
      </c>
      <c r="E66" s="70" t="s">
        <v>126</v>
      </c>
      <c r="F66" s="26">
        <v>2565</v>
      </c>
      <c r="G66" s="25">
        <f t="shared" si="8"/>
        <v>8.58003010536879</v>
      </c>
    </row>
    <row r="67" spans="1:7" ht="12.75">
      <c r="A67" s="24" t="s">
        <v>105</v>
      </c>
      <c r="B67" s="26">
        <v>285</v>
      </c>
      <c r="C67" s="25">
        <f t="shared" si="9"/>
        <v>0.3425686639822105</v>
      </c>
      <c r="E67" s="68"/>
      <c r="F67" s="26"/>
      <c r="G67" s="25"/>
    </row>
    <row r="68" spans="1:7" ht="12.75">
      <c r="A68" s="24" t="s">
        <v>106</v>
      </c>
      <c r="B68" s="26" t="s">
        <v>357</v>
      </c>
      <c r="C68" s="25" t="s">
        <v>357</v>
      </c>
      <c r="E68" s="68"/>
      <c r="F68" s="26"/>
      <c r="G68" s="25"/>
    </row>
    <row r="69" spans="1:7" ht="12.75">
      <c r="A69" s="24" t="s">
        <v>107</v>
      </c>
      <c r="B69" s="26">
        <v>450</v>
      </c>
      <c r="C69" s="25">
        <f t="shared" si="9"/>
        <v>0.540897890498227</v>
      </c>
      <c r="E69" s="68"/>
      <c r="F69" s="26"/>
      <c r="G69" s="25"/>
    </row>
    <row r="70" spans="1:7" ht="12.75">
      <c r="A70" s="24" t="s">
        <v>108</v>
      </c>
      <c r="B70" s="26">
        <v>400</v>
      </c>
      <c r="C70" s="25">
        <f t="shared" si="9"/>
        <v>0.48079812488731294</v>
      </c>
      <c r="E70" s="68"/>
      <c r="F70" s="26"/>
      <c r="G70" s="25"/>
    </row>
    <row r="71" spans="1:7" ht="12.75">
      <c r="A71" s="24"/>
      <c r="B71" s="26"/>
      <c r="C71" s="25" t="s">
        <v>318</v>
      </c>
      <c r="E71" s="71"/>
      <c r="F71" s="26"/>
      <c r="G71" s="25"/>
    </row>
    <row r="72" spans="1:7" ht="12.75">
      <c r="A72" s="15" t="s">
        <v>284</v>
      </c>
      <c r="B72" s="26"/>
      <c r="C72" s="25" t="s">
        <v>318</v>
      </c>
      <c r="E72" s="68"/>
      <c r="F72" s="26"/>
      <c r="G72" s="25"/>
    </row>
    <row r="73" spans="1:7" ht="12.75">
      <c r="A73" s="24" t="s">
        <v>321</v>
      </c>
      <c r="B73" s="26">
        <v>335</v>
      </c>
      <c r="C73" s="25">
        <f>B73*100/B$9</f>
        <v>0.4026684295931246</v>
      </c>
      <c r="E73" s="68"/>
      <c r="F73" s="26"/>
      <c r="G73" s="25"/>
    </row>
    <row r="74" spans="1:7" ht="12.75">
      <c r="A74" s="24" t="s">
        <v>322</v>
      </c>
      <c r="B74" s="26">
        <v>360</v>
      </c>
      <c r="C74" s="25">
        <f>B74*100/B$9</f>
        <v>0.43271831239858166</v>
      </c>
      <c r="E74" s="68"/>
      <c r="F74" s="26"/>
      <c r="G74" s="25"/>
    </row>
    <row r="75" spans="1:7" ht="13.5" thickBot="1">
      <c r="A75" s="38" t="s">
        <v>133</v>
      </c>
      <c r="B75" s="39">
        <v>740</v>
      </c>
      <c r="C75" s="40">
        <f>B75*100/B$9</f>
        <v>0.8894765310415289</v>
      </c>
      <c r="D75" s="52"/>
      <c r="E75" s="63"/>
      <c r="F75" s="39"/>
      <c r="G75" s="40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4" t="s">
        <v>358</v>
      </c>
    </row>
    <row r="81" ht="14.25">
      <c r="A81" s="44" t="s">
        <v>360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2004-10-12T19:01:55Z</cp:lastPrinted>
  <dcterms:created xsi:type="dcterms:W3CDTF">2004-04-08T18:29:08Z</dcterms:created>
  <dcterms:modified xsi:type="dcterms:W3CDTF">2004-10-12T19:02:08Z</dcterms:modified>
  <cp:category/>
  <cp:version/>
  <cp:contentType/>
  <cp:contentStatus/>
</cp:coreProperties>
</file>