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890" windowHeight="8850" activeTab="0"/>
  </bookViews>
  <sheets>
    <sheet name="FBP1-Iceland" sheetId="1" r:id="rId1"/>
    <sheet name="FBP2-Iceland" sheetId="2" r:id="rId2"/>
    <sheet name="FBP3-Iceland" sheetId="3" r:id="rId3"/>
  </sheets>
  <definedNames>
    <definedName name="_xlnm.Print_Area" localSheetId="0">'FBP1-Iceland'!$A$2:$G$89</definedName>
    <definedName name="_xlnm.Print_Area" localSheetId="1">'FBP2-Iceland'!$A$2:$G$85</definedName>
    <definedName name="_xlnm.Print_Area" localSheetId="2">'FBP3-Iceland'!$A$2:$G$82</definedName>
  </definedNames>
  <calcPr fullCalcOnLoad="1"/>
</workbook>
</file>

<file path=xl/sharedStrings.xml><?xml version="1.0" encoding="utf-8"?>
<sst xmlns="http://schemas.openxmlformats.org/spreadsheetml/2006/main" count="485" uniqueCount="362">
  <si>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</si>
  <si>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</si>
  <si>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</si>
  <si>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</si>
  <si>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</si>
  <si>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</si>
  <si>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</si>
  <si>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</si>
  <si>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</si>
  <si>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</si>
  <si>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</si>
  <si>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</si>
  <si>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</si>
  <si>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</si>
  <si>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</si>
  <si>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</si>
  <si>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</si>
  <si>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</si>
  <si>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</si>
  <si>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</si>
  <si>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</si>
  <si>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</si>
  <si>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</si>
  <si>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</si>
  <si>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</si>
  <si>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</si>
  <si>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</si>
  <si>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</si>
  <si>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</si>
  <si>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</si>
  <si>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</si>
  <si>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</si>
  <si>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</si>
  <si>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</si>
  <si>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</si>
  <si>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</si>
  <si>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</si>
  <si>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</si>
  <si>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</si>
  <si>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</si>
  <si>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</si>
  <si>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</si>
  <si>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</si>
  <si>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</si>
  <si>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</si>
  <si>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</si>
  <si>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</si>
  <si>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</si>
  <si>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</si>
  <si>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</si>
  <si>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</si>
  <si>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</si>
  <si>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</si>
  <si>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</si>
  <si>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</si>
  <si>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</si>
  <si>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</si>
  <si>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</si>
  <si>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</si>
  <si>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</si>
  <si>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</si>
  <si>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</si>
  <si>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</si>
  <si>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</si>
  <si>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</si>
  <si>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</si>
  <si>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</si>
  <si>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</si>
  <si>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</si>
  <si>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</si>
  <si>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</si>
  <si>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</si>
  <si>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</si>
  <si>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</si>
  <si>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</si>
  <si>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</si>
  <si>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</si>
  <si>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</si>
  <si>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</si>
  <si>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</si>
  <si>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</si>
  <si>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</si>
  <si>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</si>
  <si>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</si>
  <si>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</si>
  <si>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</si>
  <si>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</si>
  <si>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</si>
  <si>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</si>
  <si>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</si>
  <si>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</si>
  <si>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</si>
  <si>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</si>
  <si>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</si>
  <si>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</si>
  <si>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</si>
  <si>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</si>
  <si>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</si>
  <si>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</si>
  <si>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</si>
  <si>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</si>
  <si>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</si>
  <si>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</si>
  <si>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</si>
  <si>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</si>
  <si>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</si>
  <si>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</si>
  <si>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</si>
  <si>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</si>
  <si>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</si>
  <si>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</si>
  <si>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</si>
  <si>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</si>
  <si>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</si>
  <si>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</si>
  <si>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</si>
  <si>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</si>
  <si>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</si>
  <si>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</si>
  <si>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</si>
  <si>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</si>
  <si>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</si>
  <si>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</si>
  <si>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</si>
  <si>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</si>
  <si>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</si>
  <si>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</si>
  <si>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</si>
  <si>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</si>
  <si>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</si>
  <si>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</si>
  <si>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</si>
  <si>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</si>
  <si>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</si>
  <si>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</si>
  <si>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</si>
  <si>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</si>
  <si>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</si>
  <si>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</si>
  <si>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</si>
  <si>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</si>
  <si>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</si>
  <si>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</si>
  <si>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</si>
  <si>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</si>
  <si>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</si>
  <si>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</si>
  <si>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</si>
  <si>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</si>
  <si>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</si>
  <si>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</si>
  <si>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</si>
  <si>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</si>
  <si>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</si>
  <si>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</si>
  <si>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</si>
  <si>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</si>
  <si>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</si>
  <si>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</si>
  <si>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</si>
  <si>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</si>
  <si>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</si>
  <si>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</si>
  <si>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</si>
  <si>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</si>
  <si>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</si>
  <si>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</si>
  <si>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</si>
  <si>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</si>
  <si>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</si>
  <si>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</si>
  <si>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</si>
  <si>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</si>
  <si>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</si>
  <si>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</si>
  <si>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</si>
  <si>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</si>
  <si>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</si>
  <si>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</si>
  <si>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</si>
  <si>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</si>
  <si>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</si>
  <si>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</si>
  <si>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</si>
  <si>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</si>
  <si>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</si>
  <si>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</si>
  <si>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</si>
  <si>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</si>
  <si>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</si>
  <si>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</si>
  <si>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</si>
  <si>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</si>
  <si>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</si>
  <si>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</si>
  <si>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</si>
  <si>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</si>
  <si>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</si>
  <si>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</si>
  <si>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</si>
  <si>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</si>
  <si>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</si>
  <si>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</si>
  <si>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</si>
  <si>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</si>
  <si>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</si>
  <si>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</si>
  <si>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</si>
  <si>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</si>
  <si>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</si>
  <si>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</si>
  <si>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</si>
  <si>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</si>
  <si>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</si>
  <si>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</si>
  <si>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</si>
  <si>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</si>
  <si>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</si>
  <si>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</si>
  <si>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</si>
  <si>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</si>
  <si>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</si>
  <si>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</si>
  <si>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</si>
  <si>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</si>
  <si>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</si>
  <si>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</si>
  <si>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</si>
  <si>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</si>
  <si>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</si>
  <si>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</si>
  <si>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</si>
  <si>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</si>
  <si>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</si>
  <si>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</si>
  <si>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</si>
  <si>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</si>
  <si>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</si>
  <si>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</si>
  <si>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</si>
  <si>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</si>
  <si>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</si>
  <si>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</si>
  <si>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</si>
  <si>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</si>
  <si>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</si>
  <si>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</si>
  <si>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</si>
  <si>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</si>
  <si>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</si>
  <si>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</si>
  <si>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</si>
  <si>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</si>
  <si>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</si>
  <si>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</si>
  <si>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</si>
  <si>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</si>
  <si>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</si>
  <si>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</si>
  <si>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</si>
  <si>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</si>
  <si>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</si>
  <si>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</si>
  <si>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</si>
  <si>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</si>
  <si>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</si>
  <si>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</si>
  <si>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</si>
  <si>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</si>
  <si>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</si>
  <si>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</si>
  <si>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</si>
  <si>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</si>
  <si>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</si>
  <si>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</si>
  <si>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</si>
  <si>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</si>
  <si>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</si>
  <si>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</si>
  <si>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</si>
  <si>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</si>
  <si>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</si>
  <si>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</si>
  <si>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</si>
  <si>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</si>
  <si>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</si>
  <si>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</si>
  <si>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</si>
  <si>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</si>
  <si>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</si>
  <si>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</si>
  <si>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</si>
  <si>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</si>
  <si>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</si>
  <si>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</si>
  <si>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</si>
  <si>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</si>
  <si>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</si>
  <si>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</si>
  <si>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</si>
  <si>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</si>
  <si>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</si>
  <si>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</si>
  <si>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</si>
  <si>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</si>
  <si>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</si>
  <si>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</si>
  <si>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</si>
  <si>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</si>
  <si>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</si>
  <si>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</si>
  <si>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</si>
  <si>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</si>
  <si>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</si>
  <si>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</si>
  <si>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</si>
  <si>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</si>
  <si>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</si>
  <si>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</si>
  <si>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</si>
  <si>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</si>
  <si>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</si>
  <si>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</si>
  <si>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</si>
  <si>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</si>
  <si>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</si>
  <si>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</si>
  <si>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</si>
  <si>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</si>
  <si>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</si>
  <si>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</si>
  <si>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</si>
  <si>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</si>
  <si>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</si>
  <si>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</si>
  <si>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</si>
  <si>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</si>
  <si>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</si>
  <si>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</si>
  <si>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</si>
  <si>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</si>
  <si>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</si>
  <si>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</si>
  <si>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</si>
  <si>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</si>
  <si>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</si>
  <si>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</si>
  <si>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</si>
  <si>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</si>
  <si>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</si>
  <si>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</si>
  <si>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</si>
  <si>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</si>
  <si>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</si>
  <si>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</si>
  <si>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</si>
  <si>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</si>
  <si>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</si>
  <si>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>Population Universe: People Born in Iceland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</si>
  <si>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Iceland to a U.S. citizen parent are considered native and are not included in this table.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</si>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</sst>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 horizontal="right"/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3"/>
      <c r="G8" s="14"/>
    </row>
    <row r="9" spans="1:7" ht="12.75">
      <c r="A9" s="15" t="s">
        <v>327</v>
      </c>
      <c r="B9" s="16">
        <v>5555</v>
      </c>
      <c r="C9" s="17">
        <f>B9*100/B$9</f>
        <v>100</v>
      </c>
      <c r="E9" s="18" t="s">
        <v>138</v>
      </c>
      <c r="F9" s="19"/>
      <c r="G9" s="20"/>
    </row>
    <row r="10" spans="1:7" ht="12.75">
      <c r="A10" s="15" t="s">
        <v>141</v>
      </c>
      <c r="B10" s="21"/>
      <c r="C10" s="20"/>
      <c r="E10" s="18" t="s">
        <v>190</v>
      </c>
      <c r="F10" s="22">
        <v>5555</v>
      </c>
      <c r="G10" s="23">
        <f>F10*100/F$10</f>
        <v>100</v>
      </c>
    </row>
    <row r="11" spans="1:7" ht="12.75">
      <c r="A11" s="24" t="s">
        <v>142</v>
      </c>
      <c r="B11" s="16">
        <v>2125</v>
      </c>
      <c r="C11" s="25">
        <f aca="true" t="shared" si="0" ref="C11:C18">B11*100/B$9</f>
        <v>38.25382538253825</v>
      </c>
      <c r="E11" s="7" t="s">
        <v>348</v>
      </c>
      <c r="F11" s="26">
        <v>2260</v>
      </c>
      <c r="G11" s="25">
        <f>F11*100/F$10</f>
        <v>40.68406840684069</v>
      </c>
    </row>
    <row r="12" spans="1:7" ht="12.75">
      <c r="A12" s="24" t="s">
        <v>324</v>
      </c>
      <c r="B12" s="16">
        <v>155</v>
      </c>
      <c r="C12" s="25">
        <f t="shared" si="0"/>
        <v>2.7902790279027903</v>
      </c>
      <c r="E12" s="7" t="s">
        <v>349</v>
      </c>
      <c r="F12" s="26">
        <v>3295</v>
      </c>
      <c r="G12" s="25">
        <f>F12*100/F$10</f>
        <v>59.31593159315931</v>
      </c>
    </row>
    <row r="13" spans="1:7" ht="12.75">
      <c r="A13" s="24" t="s">
        <v>143</v>
      </c>
      <c r="B13" s="16">
        <v>230</v>
      </c>
      <c r="C13" s="25">
        <f t="shared" si="0"/>
        <v>4.14041404140414</v>
      </c>
      <c r="F13" s="26"/>
      <c r="G13" s="25"/>
    </row>
    <row r="14" spans="1:7" ht="12.75">
      <c r="A14" s="24" t="s">
        <v>303</v>
      </c>
      <c r="B14" s="16">
        <v>1740</v>
      </c>
      <c r="C14" s="25">
        <f t="shared" si="0"/>
        <v>31.323132313231323</v>
      </c>
      <c r="E14" s="7" t="s">
        <v>350</v>
      </c>
      <c r="F14" s="26">
        <v>60</v>
      </c>
      <c r="G14" s="25">
        <f aca="true" t="shared" si="1" ref="G14:G26">F14*100/F$10</f>
        <v>1.08010801080108</v>
      </c>
    </row>
    <row r="15" spans="1:7" ht="12.75">
      <c r="A15" s="24" t="s">
        <v>144</v>
      </c>
      <c r="B15" s="16">
        <v>3425</v>
      </c>
      <c r="C15" s="25">
        <f t="shared" si="0"/>
        <v>61.65616561656166</v>
      </c>
      <c r="E15" s="7" t="s">
        <v>351</v>
      </c>
      <c r="F15" s="26">
        <v>135</v>
      </c>
      <c r="G15" s="25">
        <f t="shared" si="1"/>
        <v>2.43024302430243</v>
      </c>
    </row>
    <row r="16" spans="1:7" ht="12.75">
      <c r="A16" s="24" t="s">
        <v>325</v>
      </c>
      <c r="B16" s="16">
        <v>1730</v>
      </c>
      <c r="C16" s="25">
        <f t="shared" si="0"/>
        <v>31.143114311431145</v>
      </c>
      <c r="E16" s="7" t="s">
        <v>352</v>
      </c>
      <c r="F16" s="26">
        <v>65</v>
      </c>
      <c r="G16" s="25">
        <f t="shared" si="1"/>
        <v>1.17011701170117</v>
      </c>
    </row>
    <row r="17" spans="1:7" ht="12.75">
      <c r="A17" s="24" t="s">
        <v>143</v>
      </c>
      <c r="B17" s="16">
        <v>760</v>
      </c>
      <c r="C17" s="25">
        <f t="shared" si="0"/>
        <v>13.681368136813681</v>
      </c>
      <c r="E17" s="7" t="s">
        <v>353</v>
      </c>
      <c r="F17" s="26">
        <v>220</v>
      </c>
      <c r="G17" s="25">
        <f t="shared" si="1"/>
        <v>3.9603960396039604</v>
      </c>
    </row>
    <row r="18" spans="1:7" ht="12.75">
      <c r="A18" s="24" t="s">
        <v>304</v>
      </c>
      <c r="B18" s="16">
        <v>935</v>
      </c>
      <c r="C18" s="25">
        <f t="shared" si="0"/>
        <v>16.831683168316832</v>
      </c>
      <c r="E18" s="7" t="s">
        <v>0</v>
      </c>
      <c r="F18" s="26">
        <v>400</v>
      </c>
      <c r="G18" s="25">
        <f t="shared" si="1"/>
        <v>7.200720072007201</v>
      </c>
    </row>
    <row r="19" spans="1:7" ht="12.75">
      <c r="A19" s="24"/>
      <c r="B19" s="16"/>
      <c r="C19" s="25"/>
      <c r="E19" s="7" t="s">
        <v>1</v>
      </c>
      <c r="F19" s="26">
        <v>1215</v>
      </c>
      <c r="G19" s="25">
        <f t="shared" si="1"/>
        <v>21.872187218721873</v>
      </c>
    </row>
    <row r="20" spans="1:7" ht="12.75">
      <c r="A20" s="27" t="s">
        <v>145</v>
      </c>
      <c r="B20" s="16"/>
      <c r="C20" s="25"/>
      <c r="E20" s="7" t="s">
        <v>2</v>
      </c>
      <c r="F20" s="26">
        <v>1160</v>
      </c>
      <c r="G20" s="25">
        <f t="shared" si="1"/>
        <v>20.882088208820882</v>
      </c>
    </row>
    <row r="21" spans="1:7" ht="12.75">
      <c r="A21" s="28" t="s">
        <v>326</v>
      </c>
      <c r="B21" s="16">
        <v>5380</v>
      </c>
      <c r="C21" s="25">
        <f aca="true" t="shared" si="2" ref="C21:C28">B21*100/B$9</f>
        <v>96.84968496849685</v>
      </c>
      <c r="E21" s="7" t="s">
        <v>3</v>
      </c>
      <c r="F21" s="26">
        <v>740</v>
      </c>
      <c r="G21" s="25">
        <f t="shared" si="1"/>
        <v>13.321332133213321</v>
      </c>
    </row>
    <row r="22" spans="1:7" ht="12.75">
      <c r="A22" s="28" t="s">
        <v>328</v>
      </c>
      <c r="B22" s="16">
        <v>5260</v>
      </c>
      <c r="C22" s="25">
        <f t="shared" si="2"/>
        <v>94.68946894689469</v>
      </c>
      <c r="E22" s="7" t="s">
        <v>4</v>
      </c>
      <c r="F22" s="26">
        <v>425</v>
      </c>
      <c r="G22" s="25">
        <f t="shared" si="1"/>
        <v>7.650765076507651</v>
      </c>
    </row>
    <row r="23" spans="1:7" ht="12.75">
      <c r="A23" s="28" t="s">
        <v>146</v>
      </c>
      <c r="B23" s="16">
        <v>10</v>
      </c>
      <c r="C23" s="25">
        <f t="shared" si="2"/>
        <v>0.18001800180018002</v>
      </c>
      <c r="E23" s="7" t="s">
        <v>5</v>
      </c>
      <c r="F23" s="26">
        <v>235</v>
      </c>
      <c r="G23" s="25">
        <f t="shared" si="1"/>
        <v>4.23042304230423</v>
      </c>
    </row>
    <row r="24" spans="1:7" ht="12.75">
      <c r="A24" s="28" t="s">
        <v>147</v>
      </c>
      <c r="B24" s="26" t="s">
        <v>357</v>
      </c>
      <c r="C24" s="25" t="s">
        <v>357</v>
      </c>
      <c r="E24" s="7" t="s">
        <v>6</v>
      </c>
      <c r="F24" s="26">
        <v>555</v>
      </c>
      <c r="G24" s="25">
        <f t="shared" si="1"/>
        <v>9.990999099909992</v>
      </c>
    </row>
    <row r="25" spans="1:7" ht="12.75">
      <c r="A25" s="28" t="s">
        <v>329</v>
      </c>
      <c r="B25" s="26">
        <v>95</v>
      </c>
      <c r="C25" s="25">
        <f t="shared" si="2"/>
        <v>1.7101710171017102</v>
      </c>
      <c r="E25" s="7" t="s">
        <v>7</v>
      </c>
      <c r="F25" s="26">
        <v>275</v>
      </c>
      <c r="G25" s="25">
        <f t="shared" si="1"/>
        <v>4.9504950495049505</v>
      </c>
    </row>
    <row r="26" spans="1:7" ht="12.75">
      <c r="A26" s="28" t="s">
        <v>148</v>
      </c>
      <c r="B26" s="26" t="s">
        <v>357</v>
      </c>
      <c r="C26" s="25" t="s">
        <v>357</v>
      </c>
      <c r="E26" s="7" t="s">
        <v>139</v>
      </c>
      <c r="F26" s="26">
        <v>60</v>
      </c>
      <c r="G26" s="25">
        <f t="shared" si="1"/>
        <v>1.08010801080108</v>
      </c>
    </row>
    <row r="27" spans="1:7" ht="12.75">
      <c r="A27" s="28" t="s">
        <v>330</v>
      </c>
      <c r="B27" s="16">
        <v>15</v>
      </c>
      <c r="C27" s="25">
        <f t="shared" si="2"/>
        <v>0.27002700270027</v>
      </c>
      <c r="F27" s="26"/>
      <c r="G27" s="25"/>
    </row>
    <row r="28" spans="1:7" ht="12.75">
      <c r="A28" s="28" t="s">
        <v>331</v>
      </c>
      <c r="B28" s="16">
        <v>175</v>
      </c>
      <c r="C28" s="25">
        <f t="shared" si="2"/>
        <v>3.1503150315031503</v>
      </c>
      <c r="E28" s="7" t="s">
        <v>140</v>
      </c>
      <c r="F28" s="29">
        <v>40.8</v>
      </c>
      <c r="G28" s="25" t="s">
        <v>195</v>
      </c>
    </row>
    <row r="29" spans="1:7" ht="12.75">
      <c r="A29" s="24"/>
      <c r="B29" s="16"/>
      <c r="C29" s="25"/>
      <c r="F29" s="26"/>
      <c r="G29" s="25"/>
    </row>
    <row r="30" spans="1:7" ht="12.75">
      <c r="A30" s="27" t="s">
        <v>150</v>
      </c>
      <c r="B30" s="16"/>
      <c r="C30" s="25"/>
      <c r="E30" s="7" t="s">
        <v>8</v>
      </c>
      <c r="F30" s="26">
        <v>5190</v>
      </c>
      <c r="G30" s="25">
        <f aca="true" t="shared" si="3" ref="G30:G37">F30*100/F$10</f>
        <v>93.42934293429343</v>
      </c>
    </row>
    <row r="31" spans="1:7" ht="12.75">
      <c r="A31" s="28" t="s">
        <v>149</v>
      </c>
      <c r="B31" s="16">
        <v>75</v>
      </c>
      <c r="C31" s="25">
        <f>B31*100/B$9</f>
        <v>1.3501350135013501</v>
      </c>
      <c r="E31" s="7" t="s">
        <v>9</v>
      </c>
      <c r="F31" s="26">
        <v>2105</v>
      </c>
      <c r="G31" s="25">
        <f t="shared" si="3"/>
        <v>37.893789378937896</v>
      </c>
    </row>
    <row r="32" spans="1:7" ht="12.75">
      <c r="A32" s="28" t="s">
        <v>151</v>
      </c>
      <c r="B32" s="16">
        <v>5480</v>
      </c>
      <c r="C32" s="25">
        <f>B32*100/B$9</f>
        <v>98.64986498649866</v>
      </c>
      <c r="E32" s="7" t="s">
        <v>10</v>
      </c>
      <c r="F32" s="26">
        <v>3085</v>
      </c>
      <c r="G32" s="25">
        <f t="shared" si="3"/>
        <v>55.535553555355534</v>
      </c>
    </row>
    <row r="33" spans="1:7" ht="12.75">
      <c r="A33" s="28" t="s">
        <v>332</v>
      </c>
      <c r="B33" s="16">
        <v>5200</v>
      </c>
      <c r="C33" s="25">
        <f>B33*100/B$9</f>
        <v>93.60936093609361</v>
      </c>
      <c r="E33" s="7" t="s">
        <v>11</v>
      </c>
      <c r="F33" s="26">
        <v>4990</v>
      </c>
      <c r="G33" s="25">
        <f t="shared" si="3"/>
        <v>89.82898289828982</v>
      </c>
    </row>
    <row r="34" spans="1:7" ht="12.75">
      <c r="A34" s="24"/>
      <c r="B34" s="16"/>
      <c r="C34" s="25"/>
      <c r="E34" s="7" t="s">
        <v>13</v>
      </c>
      <c r="F34" s="26">
        <v>1060</v>
      </c>
      <c r="G34" s="25">
        <f t="shared" si="3"/>
        <v>19.08190819081908</v>
      </c>
    </row>
    <row r="35" spans="1:7" ht="12.75">
      <c r="A35" s="30" t="s">
        <v>152</v>
      </c>
      <c r="B35" s="16"/>
      <c r="C35" s="25"/>
      <c r="E35" s="7" t="s">
        <v>14</v>
      </c>
      <c r="F35" s="26">
        <v>890</v>
      </c>
      <c r="G35" s="25">
        <f t="shared" si="3"/>
        <v>16.021602160216023</v>
      </c>
    </row>
    <row r="36" spans="1:7" ht="12.75">
      <c r="A36" s="30" t="s">
        <v>175</v>
      </c>
      <c r="B36" s="21">
        <v>5495</v>
      </c>
      <c r="C36" s="17">
        <f aca="true" t="shared" si="4" ref="C36:C45">B36*100/B$36</f>
        <v>100</v>
      </c>
      <c r="E36" s="7" t="s">
        <v>12</v>
      </c>
      <c r="F36" s="26">
        <v>220</v>
      </c>
      <c r="G36" s="25">
        <f t="shared" si="3"/>
        <v>3.9603960396039604</v>
      </c>
    </row>
    <row r="37" spans="1:7" ht="12.75">
      <c r="A37" s="31" t="s">
        <v>333</v>
      </c>
      <c r="B37" s="16">
        <v>1950</v>
      </c>
      <c r="C37" s="25">
        <f t="shared" si="4"/>
        <v>35.48680618744313</v>
      </c>
      <c r="E37" s="7" t="s">
        <v>10</v>
      </c>
      <c r="F37" s="26">
        <v>670</v>
      </c>
      <c r="G37" s="25">
        <f t="shared" si="3"/>
        <v>12.061206120612061</v>
      </c>
    </row>
    <row r="38" spans="1:7" ht="12.75">
      <c r="A38" s="31" t="s">
        <v>153</v>
      </c>
      <c r="B38" s="16">
        <v>3545</v>
      </c>
      <c r="C38" s="25">
        <f t="shared" si="4"/>
        <v>64.51319381255686</v>
      </c>
      <c r="F38" s="26"/>
      <c r="G38" s="25"/>
    </row>
    <row r="39" spans="1:7" ht="12.75">
      <c r="A39" s="31" t="s">
        <v>176</v>
      </c>
      <c r="B39" s="16">
        <v>480</v>
      </c>
      <c r="C39" s="25">
        <f t="shared" si="4"/>
        <v>8.735213830755232</v>
      </c>
      <c r="E39" s="18" t="s">
        <v>171</v>
      </c>
      <c r="F39" s="26"/>
      <c r="G39" s="25"/>
    </row>
    <row r="40" spans="1:7" ht="12.75">
      <c r="A40" s="31" t="s">
        <v>154</v>
      </c>
      <c r="B40" s="16">
        <v>75</v>
      </c>
      <c r="C40" s="25">
        <f t="shared" si="4"/>
        <v>1.364877161055505</v>
      </c>
      <c r="E40" s="18" t="s">
        <v>191</v>
      </c>
      <c r="F40" s="22">
        <v>5295</v>
      </c>
      <c r="G40" s="17">
        <f>F40*100/F$40</f>
        <v>100</v>
      </c>
    </row>
    <row r="41" spans="1:7" ht="12.75">
      <c r="A41" s="31" t="s">
        <v>176</v>
      </c>
      <c r="B41" s="32">
        <v>45</v>
      </c>
      <c r="C41" s="25">
        <f t="shared" si="4"/>
        <v>0.818926296633303</v>
      </c>
      <c r="E41" s="7" t="s">
        <v>15</v>
      </c>
      <c r="F41" s="26">
        <v>980</v>
      </c>
      <c r="G41" s="25">
        <f aca="true" t="shared" si="5" ref="G41:G47">F41*100/F$40</f>
        <v>18.50802644003777</v>
      </c>
    </row>
    <row r="42" spans="1:7" ht="12.75">
      <c r="A42" s="31" t="s">
        <v>155</v>
      </c>
      <c r="B42" s="16">
        <v>3440</v>
      </c>
      <c r="C42" s="25">
        <f t="shared" si="4"/>
        <v>62.602365787079165</v>
      </c>
      <c r="E42" s="7" t="s">
        <v>127</v>
      </c>
      <c r="F42" s="26">
        <v>3255</v>
      </c>
      <c r="G42" s="25">
        <f t="shared" si="5"/>
        <v>61.47308781869688</v>
      </c>
    </row>
    <row r="43" spans="1:7" ht="12.75">
      <c r="A43" s="31" t="s">
        <v>176</v>
      </c>
      <c r="B43" s="16">
        <v>430</v>
      </c>
      <c r="C43" s="25">
        <f t="shared" si="4"/>
        <v>7.825295723384896</v>
      </c>
      <c r="E43" s="7" t="s">
        <v>16</v>
      </c>
      <c r="F43" s="26">
        <v>85</v>
      </c>
      <c r="G43" s="25">
        <f t="shared" si="5"/>
        <v>1.6052880075542966</v>
      </c>
    </row>
    <row r="44" spans="1:7" ht="12.75">
      <c r="A44" s="31" t="s">
        <v>156</v>
      </c>
      <c r="B44" s="16">
        <v>30</v>
      </c>
      <c r="C44" s="25">
        <f t="shared" si="4"/>
        <v>0.545950864422202</v>
      </c>
      <c r="E44" s="7" t="s">
        <v>17</v>
      </c>
      <c r="F44" s="26">
        <v>365</v>
      </c>
      <c r="G44" s="25">
        <f t="shared" si="5"/>
        <v>6.8932955618508025</v>
      </c>
    </row>
    <row r="45" spans="1:7" ht="12.75">
      <c r="A45" s="31" t="s">
        <v>176</v>
      </c>
      <c r="B45" s="16">
        <v>4</v>
      </c>
      <c r="C45" s="25">
        <f t="shared" si="4"/>
        <v>0.07279344858962693</v>
      </c>
      <c r="E45" s="7" t="s">
        <v>18</v>
      </c>
      <c r="F45" s="26">
        <v>320</v>
      </c>
      <c r="G45" s="25">
        <f t="shared" si="5"/>
        <v>6.043437204910293</v>
      </c>
    </row>
    <row r="46" spans="1:7" ht="12.75">
      <c r="A46" s="24"/>
      <c r="B46" s="16"/>
      <c r="C46" s="25"/>
      <c r="E46" s="7" t="s">
        <v>19</v>
      </c>
      <c r="F46" s="26">
        <v>605</v>
      </c>
      <c r="G46" s="25">
        <f t="shared" si="5"/>
        <v>11.425873465533522</v>
      </c>
    </row>
    <row r="47" spans="1:7" ht="12.75">
      <c r="A47" s="33" t="s">
        <v>157</v>
      </c>
      <c r="B47" s="16"/>
      <c r="C47" s="25"/>
      <c r="E47" s="7" t="s">
        <v>18</v>
      </c>
      <c r="F47" s="26">
        <v>410</v>
      </c>
      <c r="G47" s="25">
        <f t="shared" si="5"/>
        <v>7.743153918791313</v>
      </c>
    </row>
    <row r="48" spans="1:7" ht="12.75">
      <c r="A48" s="33" t="s">
        <v>335</v>
      </c>
      <c r="B48" s="21">
        <v>5555</v>
      </c>
      <c r="C48" s="17">
        <f aca="true" t="shared" si="6" ref="C48:C59">B48*100/B$9</f>
        <v>100</v>
      </c>
      <c r="F48" s="26"/>
      <c r="G48" s="25"/>
    </row>
    <row r="49" spans="1:7" ht="12.75">
      <c r="A49" s="28" t="s">
        <v>334</v>
      </c>
      <c r="B49" s="16">
        <v>5470</v>
      </c>
      <c r="C49" s="25">
        <f t="shared" si="6"/>
        <v>98.46984698469846</v>
      </c>
      <c r="E49" s="18" t="s">
        <v>172</v>
      </c>
      <c r="F49" s="26"/>
      <c r="G49" s="25"/>
    </row>
    <row r="50" spans="1:7" ht="12.75">
      <c r="A50" s="28" t="s">
        <v>336</v>
      </c>
      <c r="B50" s="16">
        <v>2550</v>
      </c>
      <c r="C50" s="25">
        <f t="shared" si="6"/>
        <v>45.904590459045906</v>
      </c>
      <c r="E50" s="18" t="s">
        <v>173</v>
      </c>
      <c r="F50" s="26"/>
      <c r="G50" s="25"/>
    </row>
    <row r="51" spans="1:7" ht="12.75">
      <c r="A51" s="28" t="s">
        <v>337</v>
      </c>
      <c r="B51" s="16">
        <v>1840</v>
      </c>
      <c r="C51" s="25">
        <f t="shared" si="6"/>
        <v>33.12331233123312</v>
      </c>
      <c r="E51" s="18" t="s">
        <v>192</v>
      </c>
      <c r="F51" s="22">
        <v>110</v>
      </c>
      <c r="G51" s="17">
        <f>F51*100/F51</f>
        <v>100</v>
      </c>
    </row>
    <row r="52" spans="1:7" ht="12.75">
      <c r="A52" s="28" t="s">
        <v>338</v>
      </c>
      <c r="B52" s="16">
        <v>460</v>
      </c>
      <c r="C52" s="25">
        <f t="shared" si="6"/>
        <v>8.28082808280828</v>
      </c>
      <c r="E52" s="7" t="s">
        <v>174</v>
      </c>
      <c r="F52" s="26">
        <v>35</v>
      </c>
      <c r="G52" s="25">
        <f>F52*100/F51</f>
        <v>31.818181818181817</v>
      </c>
    </row>
    <row r="53" spans="1:7" ht="12.75">
      <c r="A53" s="28" t="s">
        <v>158</v>
      </c>
      <c r="B53" s="16">
        <v>310</v>
      </c>
      <c r="C53" s="25">
        <f t="shared" si="6"/>
        <v>5.5805580558055805</v>
      </c>
      <c r="F53" s="26"/>
      <c r="G53" s="25"/>
    </row>
    <row r="54" spans="1:7" ht="12.75">
      <c r="A54" s="28" t="s">
        <v>339</v>
      </c>
      <c r="B54" s="16">
        <v>190</v>
      </c>
      <c r="C54" s="25">
        <f t="shared" si="6"/>
        <v>3.4203420342034203</v>
      </c>
      <c r="E54" s="18" t="s">
        <v>177</v>
      </c>
      <c r="F54" s="26"/>
      <c r="G54" s="25"/>
    </row>
    <row r="55" spans="1:7" ht="12.75">
      <c r="A55" s="28" t="s">
        <v>159</v>
      </c>
      <c r="B55" s="16">
        <v>30</v>
      </c>
      <c r="C55" s="25">
        <f t="shared" si="6"/>
        <v>0.54005400540054</v>
      </c>
      <c r="E55" s="18" t="s">
        <v>178</v>
      </c>
      <c r="F55" s="26"/>
      <c r="G55" s="25"/>
    </row>
    <row r="56" spans="1:7" ht="12.75">
      <c r="A56" s="28" t="s">
        <v>340</v>
      </c>
      <c r="B56" s="16">
        <v>430</v>
      </c>
      <c r="C56" s="25">
        <f t="shared" si="6"/>
        <v>7.740774077407741</v>
      </c>
      <c r="E56" s="18" t="s">
        <v>179</v>
      </c>
      <c r="F56" s="22">
        <v>1060</v>
      </c>
      <c r="G56" s="17">
        <f aca="true" t="shared" si="7" ref="G56:G61">F56*100/F$56</f>
        <v>100</v>
      </c>
    </row>
    <row r="57" spans="1:7" ht="12.75">
      <c r="A57" s="28" t="s">
        <v>160</v>
      </c>
      <c r="B57" s="16">
        <v>140</v>
      </c>
      <c r="C57" s="25">
        <f t="shared" si="6"/>
        <v>2.5202520252025202</v>
      </c>
      <c r="E57" s="7" t="s">
        <v>20</v>
      </c>
      <c r="F57" s="26">
        <v>15</v>
      </c>
      <c r="G57" s="25">
        <f t="shared" si="7"/>
        <v>1.4150943396226414</v>
      </c>
    </row>
    <row r="58" spans="1:7" ht="12.75">
      <c r="A58" s="28" t="s">
        <v>341</v>
      </c>
      <c r="B58" s="16">
        <v>80</v>
      </c>
      <c r="C58" s="25">
        <f t="shared" si="6"/>
        <v>1.4401440144014401</v>
      </c>
      <c r="E58" s="7" t="s">
        <v>21</v>
      </c>
      <c r="F58" s="26">
        <v>40</v>
      </c>
      <c r="G58" s="25">
        <f t="shared" si="7"/>
        <v>3.7735849056603774</v>
      </c>
    </row>
    <row r="59" spans="1:7" ht="12.75">
      <c r="A59" s="28" t="s">
        <v>161</v>
      </c>
      <c r="B59" s="16">
        <v>10</v>
      </c>
      <c r="C59" s="25">
        <f t="shared" si="6"/>
        <v>0.18001800180018002</v>
      </c>
      <c r="E59" s="7" t="s">
        <v>180</v>
      </c>
      <c r="F59" s="26">
        <v>165</v>
      </c>
      <c r="G59" s="25">
        <f t="shared" si="7"/>
        <v>15.566037735849056</v>
      </c>
    </row>
    <row r="60" spans="1:7" ht="12.75">
      <c r="A60" s="28" t="s">
        <v>162</v>
      </c>
      <c r="B60" s="16">
        <v>70</v>
      </c>
      <c r="C60" s="25">
        <f>B60*100/B$9</f>
        <v>1.2601260126012601</v>
      </c>
      <c r="E60" s="7" t="s">
        <v>22</v>
      </c>
      <c r="F60" s="26">
        <v>110</v>
      </c>
      <c r="G60" s="25">
        <f t="shared" si="7"/>
        <v>10.377358490566039</v>
      </c>
    </row>
    <row r="61" spans="1:7" ht="12.75">
      <c r="A61" s="28"/>
      <c r="B61" s="16"/>
      <c r="C61" s="25"/>
      <c r="E61" s="7" t="s">
        <v>181</v>
      </c>
      <c r="F61" s="26">
        <v>725</v>
      </c>
      <c r="G61" s="25">
        <f t="shared" si="7"/>
        <v>68.39622641509433</v>
      </c>
    </row>
    <row r="62" spans="1:7" ht="12.75">
      <c r="A62" s="33" t="s">
        <v>163</v>
      </c>
      <c r="B62" s="16"/>
      <c r="C62" s="25"/>
      <c r="F62" s="26"/>
      <c r="G62" s="25"/>
    </row>
    <row r="63" spans="1:7" ht="14.25">
      <c r="A63" s="27" t="s">
        <v>306</v>
      </c>
      <c r="B63" s="21">
        <v>2550</v>
      </c>
      <c r="C63" s="17">
        <f aca="true" t="shared" si="8" ref="C63:C72">B63*100/B$63</f>
        <v>100</v>
      </c>
      <c r="E63" s="18" t="s">
        <v>182</v>
      </c>
      <c r="F63" s="26"/>
      <c r="G63" s="25"/>
    </row>
    <row r="64" spans="1:7" ht="12.75">
      <c r="A64" s="28" t="s">
        <v>164</v>
      </c>
      <c r="B64" s="16">
        <v>1680</v>
      </c>
      <c r="C64" s="25">
        <f t="shared" si="8"/>
        <v>65.88235294117646</v>
      </c>
      <c r="E64" s="18" t="s">
        <v>193</v>
      </c>
      <c r="F64" s="22">
        <v>4675</v>
      </c>
      <c r="G64" s="17">
        <f>F64*100/F$64</f>
        <v>100</v>
      </c>
    </row>
    <row r="65" spans="1:7" ht="12.75">
      <c r="A65" s="28" t="s">
        <v>165</v>
      </c>
      <c r="B65" s="16">
        <v>845</v>
      </c>
      <c r="C65" s="25">
        <f t="shared" si="8"/>
        <v>33.13725490196079</v>
      </c>
      <c r="E65" s="7" t="s">
        <v>23</v>
      </c>
      <c r="F65" s="26">
        <v>140</v>
      </c>
      <c r="G65" s="25">
        <f aca="true" t="shared" si="9" ref="G65:G71">F65*100/F$64</f>
        <v>2.9946524064171123</v>
      </c>
    </row>
    <row r="66" spans="1:7" ht="12.75">
      <c r="A66" s="28" t="s">
        <v>166</v>
      </c>
      <c r="B66" s="16">
        <v>1300</v>
      </c>
      <c r="C66" s="25">
        <f t="shared" si="8"/>
        <v>50.98039215686274</v>
      </c>
      <c r="E66" s="7" t="s">
        <v>183</v>
      </c>
      <c r="F66" s="26">
        <v>310</v>
      </c>
      <c r="G66" s="25">
        <f t="shared" si="9"/>
        <v>6.6310160427807485</v>
      </c>
    </row>
    <row r="67" spans="1:7" ht="12.75">
      <c r="A67" s="28" t="s">
        <v>165</v>
      </c>
      <c r="B67" s="16">
        <v>685</v>
      </c>
      <c r="C67" s="25">
        <f t="shared" si="8"/>
        <v>26.862745098039216</v>
      </c>
      <c r="E67" s="7" t="s">
        <v>184</v>
      </c>
      <c r="F67" s="26">
        <v>1125</v>
      </c>
      <c r="G67" s="25">
        <f t="shared" si="9"/>
        <v>24.06417112299465</v>
      </c>
    </row>
    <row r="68" spans="1:7" ht="12.75">
      <c r="A68" s="28" t="s">
        <v>167</v>
      </c>
      <c r="B68" s="16">
        <v>315</v>
      </c>
      <c r="C68" s="25">
        <f t="shared" si="8"/>
        <v>12.352941176470589</v>
      </c>
      <c r="E68" s="7" t="s">
        <v>24</v>
      </c>
      <c r="F68" s="26">
        <v>905</v>
      </c>
      <c r="G68" s="25">
        <f t="shared" si="9"/>
        <v>19.358288770053477</v>
      </c>
    </row>
    <row r="69" spans="1:7" ht="12.75">
      <c r="A69" s="28" t="s">
        <v>165</v>
      </c>
      <c r="B69" s="16">
        <v>130</v>
      </c>
      <c r="C69" s="25">
        <f t="shared" si="8"/>
        <v>5.098039215686274</v>
      </c>
      <c r="E69" s="7" t="s">
        <v>25</v>
      </c>
      <c r="F69" s="26">
        <v>400</v>
      </c>
      <c r="G69" s="25">
        <f t="shared" si="9"/>
        <v>8.556149732620321</v>
      </c>
    </row>
    <row r="70" spans="1:7" ht="12.75">
      <c r="A70" s="28" t="s">
        <v>168</v>
      </c>
      <c r="B70" s="16">
        <v>870</v>
      </c>
      <c r="C70" s="25">
        <f t="shared" si="8"/>
        <v>34.11764705882353</v>
      </c>
      <c r="E70" s="7" t="s">
        <v>26</v>
      </c>
      <c r="F70" s="26">
        <v>780</v>
      </c>
      <c r="G70" s="25">
        <f t="shared" si="9"/>
        <v>16.684491978609625</v>
      </c>
    </row>
    <row r="71" spans="1:7" ht="12.75">
      <c r="A71" s="28" t="s">
        <v>169</v>
      </c>
      <c r="B71" s="16">
        <v>685</v>
      </c>
      <c r="C71" s="25">
        <f t="shared" si="8"/>
        <v>26.862745098039216</v>
      </c>
      <c r="E71" s="7" t="s">
        <v>185</v>
      </c>
      <c r="F71" s="26">
        <v>1015</v>
      </c>
      <c r="G71" s="25">
        <f t="shared" si="9"/>
        <v>21.711229946524064</v>
      </c>
    </row>
    <row r="72" spans="1:7" ht="12.75">
      <c r="A72" s="28" t="s">
        <v>170</v>
      </c>
      <c r="B72" s="16">
        <v>280</v>
      </c>
      <c r="C72" s="25">
        <f t="shared" si="8"/>
        <v>10.980392156862745</v>
      </c>
      <c r="F72" s="26"/>
      <c r="G72" s="25"/>
    </row>
    <row r="73" spans="1:7" ht="12.75">
      <c r="A73" s="24"/>
      <c r="B73" s="19"/>
      <c r="C73" s="20"/>
      <c r="E73" s="7" t="s">
        <v>186</v>
      </c>
      <c r="F73" s="34" t="s">
        <v>195</v>
      </c>
      <c r="G73" s="35">
        <f>SUM(F67:F71)*100/F64</f>
        <v>90.37433155080214</v>
      </c>
    </row>
    <row r="74" spans="1:7" ht="12.75">
      <c r="A74" s="15" t="s">
        <v>188</v>
      </c>
      <c r="B74" s="26"/>
      <c r="C74" s="25"/>
      <c r="E74" s="7" t="s">
        <v>187</v>
      </c>
      <c r="F74" s="34" t="s">
        <v>195</v>
      </c>
      <c r="G74" s="35">
        <f>(F70+F71)*100/F64</f>
        <v>38.39572192513369</v>
      </c>
    </row>
    <row r="75" spans="1:7" ht="12.75">
      <c r="A75" s="15" t="s">
        <v>194</v>
      </c>
      <c r="B75" s="22">
        <v>5495</v>
      </c>
      <c r="C75" s="17">
        <f>B75*100/B$36</f>
        <v>100</v>
      </c>
      <c r="F75" s="26"/>
      <c r="G75" s="25"/>
    </row>
    <row r="76" spans="1:7" ht="12.75">
      <c r="A76" s="24" t="s">
        <v>342</v>
      </c>
      <c r="B76" s="26">
        <v>2340</v>
      </c>
      <c r="C76" s="25">
        <f aca="true" t="shared" si="10" ref="C76:C82">B76*100/B$36</f>
        <v>42.584167424931756</v>
      </c>
      <c r="E76" s="36" t="s">
        <v>221</v>
      </c>
      <c r="F76" s="26"/>
      <c r="G76" s="25"/>
    </row>
    <row r="77" spans="1:7" ht="12.75">
      <c r="A77" s="24" t="s">
        <v>189</v>
      </c>
      <c r="B77" s="26">
        <v>2035</v>
      </c>
      <c r="C77" s="25">
        <f t="shared" si="10"/>
        <v>37.0336669699727</v>
      </c>
      <c r="E77" s="36" t="s">
        <v>249</v>
      </c>
      <c r="F77" s="22">
        <v>5170</v>
      </c>
      <c r="G77" s="17">
        <f>F77*100/F$77</f>
        <v>100</v>
      </c>
    </row>
    <row r="78" spans="1:7" ht="12.75">
      <c r="A78" s="24" t="s">
        <v>343</v>
      </c>
      <c r="B78" s="26">
        <v>1070</v>
      </c>
      <c r="C78" s="25">
        <f t="shared" si="10"/>
        <v>19.472247497725206</v>
      </c>
      <c r="E78" s="37" t="s">
        <v>27</v>
      </c>
      <c r="F78" s="26">
        <v>270</v>
      </c>
      <c r="G78" s="25">
        <f>F78*100/F$77</f>
        <v>5.222437137330754</v>
      </c>
    </row>
    <row r="79" spans="1:7" ht="12.75">
      <c r="A79" s="24" t="s">
        <v>344</v>
      </c>
      <c r="B79" s="26">
        <v>965</v>
      </c>
      <c r="C79" s="25">
        <f t="shared" si="10"/>
        <v>17.561419472247497</v>
      </c>
      <c r="E79" s="37"/>
      <c r="F79" s="26"/>
      <c r="G79" s="25"/>
    </row>
    <row r="80" spans="1:7" ht="12.75">
      <c r="A80" s="24" t="s">
        <v>345</v>
      </c>
      <c r="B80" s="26">
        <v>395</v>
      </c>
      <c r="C80" s="25">
        <f t="shared" si="10"/>
        <v>7.18835304822566</v>
      </c>
      <c r="E80" s="37"/>
      <c r="F80" s="26"/>
      <c r="G80" s="25"/>
    </row>
    <row r="81" spans="1:7" ht="12.75">
      <c r="A81" s="24" t="s">
        <v>346</v>
      </c>
      <c r="B81" s="26">
        <v>565</v>
      </c>
      <c r="C81" s="25">
        <f t="shared" si="10"/>
        <v>10.282074613284804</v>
      </c>
      <c r="E81" s="37"/>
      <c r="F81" s="26"/>
      <c r="G81" s="25"/>
    </row>
    <row r="82" spans="1:7" ht="13.5" thickBot="1">
      <c r="A82" s="38" t="s">
        <v>347</v>
      </c>
      <c r="B82" s="39">
        <v>1120</v>
      </c>
      <c r="C82" s="40">
        <f t="shared" si="10"/>
        <v>20.38216560509554</v>
      </c>
      <c r="D82" s="41"/>
      <c r="E82" s="42"/>
      <c r="F82" s="39"/>
      <c r="G82" s="40"/>
    </row>
    <row r="83" ht="13.5" thickTop="1"/>
    <row r="84" ht="12.75">
      <c r="A84" s="43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4" t="s">
        <v>359</v>
      </c>
    </row>
    <row r="88" ht="14.25">
      <c r="A88" s="44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45"/>
      <c r="F8" s="46"/>
      <c r="G8" s="45"/>
    </row>
    <row r="9" spans="1:7" ht="12.75">
      <c r="A9" s="47" t="s">
        <v>199</v>
      </c>
      <c r="B9" s="19"/>
      <c r="C9" s="25"/>
      <c r="E9" s="18" t="s">
        <v>220</v>
      </c>
      <c r="F9" s="26"/>
      <c r="G9" s="25"/>
    </row>
    <row r="10" spans="1:7" ht="12.75">
      <c r="A10" s="47" t="s">
        <v>241</v>
      </c>
      <c r="B10" s="21">
        <v>5230</v>
      </c>
      <c r="C10" s="17">
        <f>B10*100/B$10</f>
        <v>100</v>
      </c>
      <c r="E10" s="18" t="s">
        <v>248</v>
      </c>
      <c r="F10" s="22">
        <v>3025</v>
      </c>
      <c r="G10" s="17">
        <f>F10*100/F$10</f>
        <v>100</v>
      </c>
    </row>
    <row r="11" spans="1:7" ht="12.75">
      <c r="A11" s="48" t="s">
        <v>28</v>
      </c>
      <c r="B11" s="16">
        <v>3170</v>
      </c>
      <c r="C11" s="25">
        <f>B11*100/B$10</f>
        <v>60.61185468451243</v>
      </c>
      <c r="E11" s="10" t="s">
        <v>54</v>
      </c>
      <c r="F11" s="49">
        <v>2030</v>
      </c>
      <c r="G11" s="50">
        <f aca="true" t="shared" si="0" ref="G11:G16">F11*100/F$10</f>
        <v>67.10743801652893</v>
      </c>
    </row>
    <row r="12" spans="1:7" ht="12.75">
      <c r="A12" s="48" t="s">
        <v>200</v>
      </c>
      <c r="B12" s="16">
        <v>3145</v>
      </c>
      <c r="C12" s="25">
        <f>B12*100/B$10</f>
        <v>60.133843212237096</v>
      </c>
      <c r="E12" s="7" t="s">
        <v>55</v>
      </c>
      <c r="F12" s="26">
        <v>295</v>
      </c>
      <c r="G12" s="25">
        <f t="shared" si="0"/>
        <v>9.75206611570248</v>
      </c>
    </row>
    <row r="13" spans="1:7" ht="12.75">
      <c r="A13" s="48" t="s">
        <v>29</v>
      </c>
      <c r="B13" s="16">
        <v>3050</v>
      </c>
      <c r="C13" s="25">
        <f>B13*100/B$10</f>
        <v>58.31739961759082</v>
      </c>
      <c r="E13" s="10" t="s">
        <v>287</v>
      </c>
      <c r="F13" s="49">
        <v>300</v>
      </c>
      <c r="G13" s="50">
        <f t="shared" si="0"/>
        <v>9.917355371900827</v>
      </c>
    </row>
    <row r="14" spans="1:7" ht="12.75">
      <c r="A14" s="48" t="s">
        <v>30</v>
      </c>
      <c r="B14" s="16">
        <v>95</v>
      </c>
      <c r="C14" s="25">
        <f>B14*100/B$10</f>
        <v>1.8164435946462716</v>
      </c>
      <c r="E14" s="7" t="s">
        <v>56</v>
      </c>
      <c r="F14" s="26">
        <v>145</v>
      </c>
      <c r="G14" s="25">
        <f t="shared" si="0"/>
        <v>4.793388429752066</v>
      </c>
    </row>
    <row r="15" spans="1:7" ht="12.75">
      <c r="A15" s="48" t="s">
        <v>201</v>
      </c>
      <c r="B15" s="26" t="s">
        <v>195</v>
      </c>
      <c r="C15" s="25">
        <f>B14*100/B12</f>
        <v>3.0206677265500796</v>
      </c>
      <c r="E15" s="7" t="s">
        <v>57</v>
      </c>
      <c r="F15" s="26">
        <v>75</v>
      </c>
      <c r="G15" s="25">
        <f t="shared" si="0"/>
        <v>2.479338842975207</v>
      </c>
    </row>
    <row r="16" spans="1:7" ht="12.75">
      <c r="A16" s="48" t="s">
        <v>31</v>
      </c>
      <c r="B16" s="16">
        <v>25</v>
      </c>
      <c r="C16" s="25">
        <f>B16*100/B$10</f>
        <v>0.4780114722753346</v>
      </c>
      <c r="E16" s="7" t="s">
        <v>58</v>
      </c>
      <c r="F16" s="26">
        <v>180</v>
      </c>
      <c r="G16" s="25">
        <f t="shared" si="0"/>
        <v>5.950413223140496</v>
      </c>
    </row>
    <row r="17" spans="1:7" ht="12.75">
      <c r="A17" s="48" t="s">
        <v>32</v>
      </c>
      <c r="B17" s="16">
        <v>2060</v>
      </c>
      <c r="C17" s="25">
        <f>B17*100/B$10</f>
        <v>39.38814531548757</v>
      </c>
      <c r="E17" s="7" t="s">
        <v>302</v>
      </c>
      <c r="F17" s="29">
        <v>26.7</v>
      </c>
      <c r="G17" s="25" t="s">
        <v>195</v>
      </c>
    </row>
    <row r="18" spans="1:7" ht="12.75">
      <c r="A18" s="48"/>
      <c r="B18" s="16"/>
      <c r="C18" s="25"/>
      <c r="F18" s="26"/>
      <c r="G18" s="25"/>
    </row>
    <row r="19" spans="1:7" ht="12.75">
      <c r="A19" s="47" t="s">
        <v>242</v>
      </c>
      <c r="B19" s="21">
        <v>3100</v>
      </c>
      <c r="C19" s="17">
        <f>B19*100/B$19</f>
        <v>100</v>
      </c>
      <c r="E19" s="18" t="s">
        <v>224</v>
      </c>
      <c r="F19" s="22"/>
      <c r="G19" s="17"/>
    </row>
    <row r="20" spans="1:7" ht="14.25">
      <c r="A20" s="48" t="s">
        <v>33</v>
      </c>
      <c r="B20" s="16">
        <v>1610</v>
      </c>
      <c r="C20" s="25">
        <f>B20*100/B$19</f>
        <v>51.935483870967744</v>
      </c>
      <c r="E20" s="18" t="s">
        <v>314</v>
      </c>
      <c r="F20" s="22">
        <v>2550</v>
      </c>
      <c r="G20" s="17">
        <f>F20*100/F$20</f>
        <v>100</v>
      </c>
    </row>
    <row r="21" spans="1:7" ht="12.75">
      <c r="A21" s="48" t="s">
        <v>200</v>
      </c>
      <c r="B21" s="16">
        <v>1610</v>
      </c>
      <c r="C21" s="25">
        <f>B21*100/B$19</f>
        <v>51.935483870967744</v>
      </c>
      <c r="E21" s="7" t="s">
        <v>225</v>
      </c>
      <c r="F21" s="26">
        <v>320</v>
      </c>
      <c r="G21" s="25">
        <f aca="true" t="shared" si="1" ref="G21:G30">F21*100/F$20</f>
        <v>12.549019607843137</v>
      </c>
    </row>
    <row r="22" spans="1:7" ht="12.75">
      <c r="A22" s="48" t="s">
        <v>34</v>
      </c>
      <c r="B22" s="16">
        <v>1565</v>
      </c>
      <c r="C22" s="25">
        <f>B22*100/B$19</f>
        <v>50.483870967741936</v>
      </c>
      <c r="E22" s="7" t="s">
        <v>226</v>
      </c>
      <c r="F22" s="26">
        <v>80</v>
      </c>
      <c r="G22" s="25">
        <f t="shared" si="1"/>
        <v>3.1372549019607843</v>
      </c>
    </row>
    <row r="23" spans="1:7" ht="12.75">
      <c r="A23" s="48"/>
      <c r="B23" s="16"/>
      <c r="C23" s="25"/>
      <c r="E23" s="7" t="s">
        <v>227</v>
      </c>
      <c r="F23" s="26">
        <v>290</v>
      </c>
      <c r="G23" s="25">
        <f t="shared" si="1"/>
        <v>11.372549019607844</v>
      </c>
    </row>
    <row r="24" spans="1:7" ht="12.75">
      <c r="A24" s="47" t="s">
        <v>243</v>
      </c>
      <c r="B24" s="21">
        <v>100</v>
      </c>
      <c r="C24" s="17">
        <f>B24*100/B$24</f>
        <v>100</v>
      </c>
      <c r="E24" s="7" t="s">
        <v>228</v>
      </c>
      <c r="F24" s="26">
        <v>315</v>
      </c>
      <c r="G24" s="25">
        <f t="shared" si="1"/>
        <v>12.352941176470589</v>
      </c>
    </row>
    <row r="25" spans="1:7" ht="12.75">
      <c r="A25" s="48" t="s">
        <v>35</v>
      </c>
      <c r="B25" s="16">
        <v>30</v>
      </c>
      <c r="C25" s="25">
        <f>B25*100/B$24</f>
        <v>30</v>
      </c>
      <c r="E25" s="7" t="s">
        <v>229</v>
      </c>
      <c r="F25" s="26">
        <v>310</v>
      </c>
      <c r="G25" s="25">
        <f t="shared" si="1"/>
        <v>12.156862745098039</v>
      </c>
    </row>
    <row r="26" spans="1:7" ht="12.75">
      <c r="A26" s="48"/>
      <c r="B26" s="16"/>
      <c r="C26" s="25"/>
      <c r="E26" s="7" t="s">
        <v>230</v>
      </c>
      <c r="F26" s="26">
        <v>470</v>
      </c>
      <c r="G26" s="25">
        <f t="shared" si="1"/>
        <v>18.431372549019606</v>
      </c>
    </row>
    <row r="27" spans="1:7" ht="12.75">
      <c r="A27" s="47" t="s">
        <v>202</v>
      </c>
      <c r="B27" s="16"/>
      <c r="C27" s="25"/>
      <c r="E27" s="7" t="s">
        <v>231</v>
      </c>
      <c r="F27" s="26">
        <v>280</v>
      </c>
      <c r="G27" s="25">
        <f t="shared" si="1"/>
        <v>10.980392156862745</v>
      </c>
    </row>
    <row r="28" spans="1:7" ht="12.75">
      <c r="A28" s="47" t="s">
        <v>244</v>
      </c>
      <c r="B28" s="21">
        <v>3050</v>
      </c>
      <c r="C28" s="17">
        <f>B28*100/B$28</f>
        <v>100</v>
      </c>
      <c r="E28" s="7" t="s">
        <v>232</v>
      </c>
      <c r="F28" s="26">
        <v>275</v>
      </c>
      <c r="G28" s="25">
        <f t="shared" si="1"/>
        <v>10.784313725490197</v>
      </c>
    </row>
    <row r="29" spans="1:7" ht="12.75">
      <c r="A29" s="47" t="s">
        <v>203</v>
      </c>
      <c r="B29" s="16"/>
      <c r="C29" s="25"/>
      <c r="E29" s="7" t="s">
        <v>233</v>
      </c>
      <c r="F29" s="26">
        <v>100</v>
      </c>
      <c r="G29" s="25">
        <f t="shared" si="1"/>
        <v>3.9215686274509802</v>
      </c>
    </row>
    <row r="30" spans="1:7" ht="12.75">
      <c r="A30" s="48" t="s">
        <v>204</v>
      </c>
      <c r="B30" s="16">
        <v>1490</v>
      </c>
      <c r="C30" s="25">
        <f>B30*100/B$28</f>
        <v>48.85245901639344</v>
      </c>
      <c r="E30" s="7" t="s">
        <v>234</v>
      </c>
      <c r="F30" s="26">
        <v>105</v>
      </c>
      <c r="G30" s="25">
        <f t="shared" si="1"/>
        <v>4.117647058823529</v>
      </c>
    </row>
    <row r="31" spans="1:7" ht="12.75">
      <c r="A31" s="48" t="s">
        <v>205</v>
      </c>
      <c r="B31" s="16">
        <v>490</v>
      </c>
      <c r="C31" s="25">
        <f>B31*100/B$28</f>
        <v>16.065573770491802</v>
      </c>
      <c r="E31" s="7" t="s">
        <v>132</v>
      </c>
      <c r="F31" s="26">
        <v>47870</v>
      </c>
      <c r="G31" s="25" t="s">
        <v>195</v>
      </c>
    </row>
    <row r="32" spans="1:7" ht="12.75">
      <c r="A32" s="48" t="s">
        <v>206</v>
      </c>
      <c r="B32" s="16">
        <v>675</v>
      </c>
      <c r="C32" s="25">
        <f>B32*100/B$28</f>
        <v>22.131147540983605</v>
      </c>
      <c r="F32" s="26"/>
      <c r="G32" s="25"/>
    </row>
    <row r="33" spans="1:7" ht="12.75">
      <c r="A33" s="48" t="s">
        <v>36</v>
      </c>
      <c r="B33" s="16">
        <v>4</v>
      </c>
      <c r="C33" s="25">
        <f>B33*100/B$28</f>
        <v>0.13114754098360656</v>
      </c>
      <c r="E33" s="7" t="s">
        <v>59</v>
      </c>
      <c r="F33" s="26">
        <v>2045</v>
      </c>
      <c r="G33" s="25">
        <f>F33*100/F$20</f>
        <v>80.19607843137256</v>
      </c>
    </row>
    <row r="34" spans="1:7" ht="12.75">
      <c r="A34" s="48" t="s">
        <v>207</v>
      </c>
      <c r="B34" s="16"/>
      <c r="C34" s="25"/>
      <c r="E34" s="7" t="s">
        <v>296</v>
      </c>
      <c r="F34" s="26">
        <v>69755</v>
      </c>
      <c r="G34" s="25" t="s">
        <v>195</v>
      </c>
    </row>
    <row r="35" spans="1:7" ht="12.75">
      <c r="A35" s="48" t="s">
        <v>208</v>
      </c>
      <c r="B35" s="16">
        <v>190</v>
      </c>
      <c r="C35" s="25">
        <f>B35*100/B$28</f>
        <v>6.229508196721311</v>
      </c>
      <c r="E35" s="7" t="s">
        <v>130</v>
      </c>
      <c r="F35" s="26">
        <v>655</v>
      </c>
      <c r="G35" s="25">
        <f>F35*100/F$20</f>
        <v>25.686274509803923</v>
      </c>
    </row>
    <row r="36" spans="1:7" ht="12.75">
      <c r="A36" s="48" t="s">
        <v>209</v>
      </c>
      <c r="B36" s="16"/>
      <c r="C36" s="25"/>
      <c r="E36" s="7" t="s">
        <v>297</v>
      </c>
      <c r="F36" s="26">
        <v>11744</v>
      </c>
      <c r="G36" s="25" t="s">
        <v>195</v>
      </c>
    </row>
    <row r="37" spans="1:7" ht="12.75">
      <c r="A37" s="48" t="s">
        <v>37</v>
      </c>
      <c r="B37" s="16">
        <v>195</v>
      </c>
      <c r="C37" s="25">
        <f>B37*100/B$28</f>
        <v>6.39344262295082</v>
      </c>
      <c r="E37" s="7" t="s">
        <v>131</v>
      </c>
      <c r="F37" s="26">
        <v>80</v>
      </c>
      <c r="G37" s="25">
        <f>F37*100/F$20</f>
        <v>3.1372549019607843</v>
      </c>
    </row>
    <row r="38" spans="1:7" ht="12.75">
      <c r="A38" s="48"/>
      <c r="B38" s="16"/>
      <c r="C38" s="25"/>
      <c r="E38" s="7" t="s">
        <v>298</v>
      </c>
      <c r="F38" s="26">
        <v>8461</v>
      </c>
      <c r="G38" s="25" t="s">
        <v>195</v>
      </c>
    </row>
    <row r="39" spans="1:7" ht="12.75">
      <c r="A39" s="47" t="s">
        <v>210</v>
      </c>
      <c r="B39" s="16"/>
      <c r="C39" s="25"/>
      <c r="E39" s="7" t="s">
        <v>235</v>
      </c>
      <c r="F39" s="26">
        <v>25</v>
      </c>
      <c r="G39" s="25">
        <f>F39*100/F$20</f>
        <v>0.9803921568627451</v>
      </c>
    </row>
    <row r="40" spans="1:7" ht="12.75">
      <c r="A40" s="48" t="s">
        <v>211</v>
      </c>
      <c r="B40" s="16">
        <v>10</v>
      </c>
      <c r="C40" s="25">
        <f aca="true" t="shared" si="2" ref="C40:C46">B40*100/B$28</f>
        <v>0.32786885245901637</v>
      </c>
      <c r="E40" s="7" t="s">
        <v>299</v>
      </c>
      <c r="F40" s="26">
        <v>125</v>
      </c>
      <c r="G40" s="25" t="s">
        <v>195</v>
      </c>
    </row>
    <row r="41" spans="1:7" ht="12.75">
      <c r="A41" s="48" t="s">
        <v>38</v>
      </c>
      <c r="B41" s="16">
        <v>160</v>
      </c>
      <c r="C41" s="25">
        <f t="shared" si="2"/>
        <v>5.245901639344262</v>
      </c>
      <c r="E41" s="7" t="s">
        <v>236</v>
      </c>
      <c r="F41" s="26">
        <v>400</v>
      </c>
      <c r="G41" s="25">
        <f>F41*100/F$20</f>
        <v>15.686274509803921</v>
      </c>
    </row>
    <row r="42" spans="1:7" ht="12.75">
      <c r="A42" s="48" t="s">
        <v>39</v>
      </c>
      <c r="B42" s="16">
        <v>310</v>
      </c>
      <c r="C42" s="25">
        <f t="shared" si="2"/>
        <v>10.163934426229508</v>
      </c>
      <c r="E42" s="7" t="s">
        <v>300</v>
      </c>
      <c r="F42" s="26">
        <v>21151</v>
      </c>
      <c r="G42" s="25" t="s">
        <v>195</v>
      </c>
    </row>
    <row r="43" spans="1:7" ht="12.75">
      <c r="A43" s="48" t="s">
        <v>40</v>
      </c>
      <c r="B43" s="16">
        <v>75</v>
      </c>
      <c r="C43" s="25">
        <f t="shared" si="2"/>
        <v>2.459016393442623</v>
      </c>
      <c r="F43" s="26"/>
      <c r="G43" s="25"/>
    </row>
    <row r="44" spans="1:7" ht="14.25">
      <c r="A44" s="48" t="s">
        <v>41</v>
      </c>
      <c r="B44" s="16">
        <v>215</v>
      </c>
      <c r="C44" s="25">
        <f t="shared" si="2"/>
        <v>7.049180327868853</v>
      </c>
      <c r="E44" s="18" t="s">
        <v>315</v>
      </c>
      <c r="F44" s="22">
        <v>1680</v>
      </c>
      <c r="G44" s="17">
        <f>F44*100/F$44</f>
        <v>100</v>
      </c>
    </row>
    <row r="45" spans="1:7" ht="12.75">
      <c r="A45" s="48" t="s">
        <v>212</v>
      </c>
      <c r="B45" s="16">
        <v>105</v>
      </c>
      <c r="C45" s="25">
        <f t="shared" si="2"/>
        <v>3.442622950819672</v>
      </c>
      <c r="E45" s="7" t="s">
        <v>225</v>
      </c>
      <c r="F45" s="26">
        <v>95</v>
      </c>
      <c r="G45" s="25">
        <f aca="true" t="shared" si="3" ref="G45:G54">F45*100/F$44</f>
        <v>5.654761904761905</v>
      </c>
    </row>
    <row r="46" spans="1:7" ht="12.75">
      <c r="A46" s="48" t="s">
        <v>42</v>
      </c>
      <c r="B46" s="16">
        <v>125</v>
      </c>
      <c r="C46" s="25">
        <f t="shared" si="2"/>
        <v>4.098360655737705</v>
      </c>
      <c r="E46" s="7" t="s">
        <v>226</v>
      </c>
      <c r="F46" s="26">
        <v>20</v>
      </c>
      <c r="G46" s="25">
        <f t="shared" si="3"/>
        <v>1.1904761904761905</v>
      </c>
    </row>
    <row r="47" spans="1:7" ht="12.75">
      <c r="A47" s="48" t="s">
        <v>213</v>
      </c>
      <c r="B47" s="16"/>
      <c r="C47" s="25"/>
      <c r="E47" s="7" t="s">
        <v>227</v>
      </c>
      <c r="F47" s="26">
        <v>180</v>
      </c>
      <c r="G47" s="25">
        <f t="shared" si="3"/>
        <v>10.714285714285714</v>
      </c>
    </row>
    <row r="48" spans="1:7" ht="12.75">
      <c r="A48" s="48" t="s">
        <v>43</v>
      </c>
      <c r="B48" s="16">
        <v>285</v>
      </c>
      <c r="C48" s="25">
        <f>B48*100/B$28</f>
        <v>9.344262295081966</v>
      </c>
      <c r="E48" s="7" t="s">
        <v>228</v>
      </c>
      <c r="F48" s="26">
        <v>200</v>
      </c>
      <c r="G48" s="25">
        <f t="shared" si="3"/>
        <v>11.904761904761905</v>
      </c>
    </row>
    <row r="49" spans="1:7" ht="12.75">
      <c r="A49" s="48" t="s">
        <v>214</v>
      </c>
      <c r="B49" s="16"/>
      <c r="C49" s="25"/>
      <c r="E49" s="7" t="s">
        <v>229</v>
      </c>
      <c r="F49" s="26">
        <v>225</v>
      </c>
      <c r="G49" s="25">
        <f t="shared" si="3"/>
        <v>13.392857142857142</v>
      </c>
    </row>
    <row r="50" spans="1:7" ht="12.75">
      <c r="A50" s="48" t="s">
        <v>285</v>
      </c>
      <c r="B50" s="16">
        <v>445</v>
      </c>
      <c r="C50" s="25">
        <f>B50*100/B$28</f>
        <v>14.59016393442623</v>
      </c>
      <c r="E50" s="7" t="s">
        <v>230</v>
      </c>
      <c r="F50" s="26">
        <v>390</v>
      </c>
      <c r="G50" s="25">
        <f t="shared" si="3"/>
        <v>23.214285714285715</v>
      </c>
    </row>
    <row r="51" spans="1:7" ht="12.75">
      <c r="A51" s="48" t="s">
        <v>286</v>
      </c>
      <c r="B51" s="16">
        <v>855</v>
      </c>
      <c r="C51" s="25">
        <f>B51*100/B$28</f>
        <v>28.0327868852459</v>
      </c>
      <c r="E51" s="7" t="s">
        <v>231</v>
      </c>
      <c r="F51" s="26">
        <v>180</v>
      </c>
      <c r="G51" s="25">
        <f t="shared" si="3"/>
        <v>10.714285714285714</v>
      </c>
    </row>
    <row r="52" spans="1:7" ht="12.75">
      <c r="A52" s="48" t="s">
        <v>215</v>
      </c>
      <c r="B52" s="16"/>
      <c r="C52" s="25"/>
      <c r="E52" s="7" t="s">
        <v>232</v>
      </c>
      <c r="F52" s="26">
        <v>210</v>
      </c>
      <c r="G52" s="25">
        <f t="shared" si="3"/>
        <v>12.5</v>
      </c>
    </row>
    <row r="53" spans="1:7" ht="12.75">
      <c r="A53" s="48" t="s">
        <v>44</v>
      </c>
      <c r="B53" s="16">
        <v>265</v>
      </c>
      <c r="C53" s="25">
        <f>B53*100/B$28</f>
        <v>8.688524590163935</v>
      </c>
      <c r="E53" s="7" t="s">
        <v>233</v>
      </c>
      <c r="F53" s="26">
        <v>90</v>
      </c>
      <c r="G53" s="25">
        <f t="shared" si="3"/>
        <v>5.357142857142857</v>
      </c>
    </row>
    <row r="54" spans="1:7" ht="12.75">
      <c r="A54" s="48" t="s">
        <v>216</v>
      </c>
      <c r="B54" s="16">
        <v>160</v>
      </c>
      <c r="C54" s="25">
        <f>B54*100/B$28</f>
        <v>5.245901639344262</v>
      </c>
      <c r="E54" s="7" t="s">
        <v>234</v>
      </c>
      <c r="F54" s="26">
        <v>90</v>
      </c>
      <c r="G54" s="25">
        <f t="shared" si="3"/>
        <v>5.357142857142857</v>
      </c>
    </row>
    <row r="55" spans="1:7" ht="12.75">
      <c r="A55" s="48" t="s">
        <v>45</v>
      </c>
      <c r="B55" s="16">
        <v>45</v>
      </c>
      <c r="C55" s="25">
        <f>B55*100/B$28</f>
        <v>1.4754098360655739</v>
      </c>
      <c r="E55" s="7" t="s">
        <v>237</v>
      </c>
      <c r="F55" s="26">
        <v>56294</v>
      </c>
      <c r="G55" s="25" t="s">
        <v>195</v>
      </c>
    </row>
    <row r="56" spans="1:7" ht="12.75">
      <c r="A56" s="48"/>
      <c r="B56" s="16"/>
      <c r="C56" s="25"/>
      <c r="F56" s="26"/>
      <c r="G56" s="25"/>
    </row>
    <row r="57" spans="1:7" ht="12.75">
      <c r="A57" s="47" t="s">
        <v>217</v>
      </c>
      <c r="B57" s="16"/>
      <c r="C57" s="25"/>
      <c r="E57" s="7" t="s">
        <v>301</v>
      </c>
      <c r="F57" s="26">
        <v>30168</v>
      </c>
      <c r="G57" s="25" t="s">
        <v>195</v>
      </c>
    </row>
    <row r="58" spans="1:7" ht="12.75">
      <c r="A58" s="48" t="s">
        <v>46</v>
      </c>
      <c r="B58" s="16">
        <v>2310</v>
      </c>
      <c r="C58" s="25">
        <f>B58*100/B$28</f>
        <v>75.73770491803279</v>
      </c>
      <c r="E58" s="51" t="s">
        <v>238</v>
      </c>
      <c r="F58" s="26"/>
      <c r="G58" s="25"/>
    </row>
    <row r="59" spans="1:7" ht="12.75">
      <c r="A59" s="48" t="s">
        <v>218</v>
      </c>
      <c r="B59" s="16">
        <v>445</v>
      </c>
      <c r="C59" s="25">
        <f>B59*100/B$28</f>
        <v>14.59016393442623</v>
      </c>
      <c r="E59" s="7" t="s">
        <v>294</v>
      </c>
      <c r="F59" s="26">
        <v>51354</v>
      </c>
      <c r="G59" s="25" t="s">
        <v>195</v>
      </c>
    </row>
    <row r="60" spans="1:7" ht="13.5" thickBot="1">
      <c r="A60" s="48" t="s">
        <v>219</v>
      </c>
      <c r="B60" s="16"/>
      <c r="C60" s="25"/>
      <c r="D60" s="52"/>
      <c r="E60" s="42" t="s">
        <v>129</v>
      </c>
      <c r="F60" s="39">
        <v>29617</v>
      </c>
      <c r="G60" s="40" t="s">
        <v>195</v>
      </c>
    </row>
    <row r="61" spans="1:7" ht="13.5" thickTop="1">
      <c r="A61" s="48" t="s">
        <v>47</v>
      </c>
      <c r="B61" s="16">
        <v>295</v>
      </c>
      <c r="C61" s="25">
        <f>B61*100/B$28</f>
        <v>9.672131147540984</v>
      </c>
      <c r="F61" s="22" t="s">
        <v>307</v>
      </c>
      <c r="G61" s="17" t="s">
        <v>137</v>
      </c>
    </row>
    <row r="62" spans="1:7" ht="12.75">
      <c r="A62" s="48" t="s">
        <v>48</v>
      </c>
      <c r="B62" s="26" t="s">
        <v>357</v>
      </c>
      <c r="C62" s="25" t="s">
        <v>357</v>
      </c>
      <c r="D62" s="53"/>
      <c r="E62" s="37"/>
      <c r="F62" s="22" t="s">
        <v>308</v>
      </c>
      <c r="G62" s="17" t="s">
        <v>308</v>
      </c>
    </row>
    <row r="63" spans="1:7" ht="12.75">
      <c r="A63" s="48"/>
      <c r="B63" s="16"/>
      <c r="C63" s="25"/>
      <c r="D63" s="53"/>
      <c r="E63" s="37"/>
      <c r="F63" s="22" t="s">
        <v>309</v>
      </c>
      <c r="G63" s="17" t="s">
        <v>311</v>
      </c>
    </row>
    <row r="64" spans="1:7" ht="12.75">
      <c r="A64" s="47" t="s">
        <v>222</v>
      </c>
      <c r="B64" s="16"/>
      <c r="C64" s="25"/>
      <c r="D64" s="54"/>
      <c r="E64" s="55" t="s">
        <v>135</v>
      </c>
      <c r="F64" s="56" t="s">
        <v>310</v>
      </c>
      <c r="G64" s="57" t="s">
        <v>310</v>
      </c>
    </row>
    <row r="65" spans="1:7" ht="12.75">
      <c r="A65" s="47" t="s">
        <v>223</v>
      </c>
      <c r="B65" s="21"/>
      <c r="C65" s="17"/>
      <c r="E65" s="18" t="s">
        <v>312</v>
      </c>
      <c r="F65" s="26"/>
      <c r="G65" s="25"/>
    </row>
    <row r="66" spans="1:7" ht="14.25">
      <c r="A66" s="47" t="s">
        <v>245</v>
      </c>
      <c r="B66" s="21">
        <v>495</v>
      </c>
      <c r="C66" s="17">
        <f>B66*100/B$66</f>
        <v>100</v>
      </c>
      <c r="E66" s="18" t="s">
        <v>316</v>
      </c>
      <c r="F66" s="22">
        <v>100</v>
      </c>
      <c r="G66" s="17">
        <v>5.9523809523809526</v>
      </c>
    </row>
    <row r="67" spans="1:7" ht="12.75">
      <c r="A67" s="48" t="s">
        <v>49</v>
      </c>
      <c r="B67" s="16">
        <v>20</v>
      </c>
      <c r="C67" s="50">
        <f>B67*100/B$66</f>
        <v>4.040404040404041</v>
      </c>
      <c r="E67" s="7" t="s">
        <v>288</v>
      </c>
      <c r="F67" s="26">
        <v>75</v>
      </c>
      <c r="G67" s="25">
        <v>8.522727272727273</v>
      </c>
    </row>
    <row r="68" spans="1:7" ht="12.75">
      <c r="A68" s="47" t="s">
        <v>246</v>
      </c>
      <c r="B68" s="21">
        <v>4075</v>
      </c>
      <c r="C68" s="17">
        <f>B68*100/B$68</f>
        <v>100</v>
      </c>
      <c r="E68" s="7" t="s">
        <v>289</v>
      </c>
      <c r="F68" s="26">
        <v>30</v>
      </c>
      <c r="G68" s="25">
        <v>7.6923076923076925</v>
      </c>
    </row>
    <row r="69" spans="1:7" ht="12.75">
      <c r="A69" s="48" t="s">
        <v>49</v>
      </c>
      <c r="B69" s="16">
        <v>475</v>
      </c>
      <c r="C69" s="25">
        <f>B69*100/B$68</f>
        <v>11.656441717791411</v>
      </c>
      <c r="E69" s="18" t="s">
        <v>239</v>
      </c>
      <c r="F69" s="26"/>
      <c r="G69" s="25"/>
    </row>
    <row r="70" spans="1:7" ht="14.25">
      <c r="A70" s="48" t="s">
        <v>50</v>
      </c>
      <c r="B70" s="29" t="s">
        <v>195</v>
      </c>
      <c r="C70" s="25">
        <v>64.9</v>
      </c>
      <c r="E70" s="18" t="s">
        <v>317</v>
      </c>
      <c r="F70" s="22">
        <v>40</v>
      </c>
      <c r="G70" s="17">
        <v>12.698412698412698</v>
      </c>
    </row>
    <row r="71" spans="1:7" ht="12.75">
      <c r="A71" s="48" t="s">
        <v>51</v>
      </c>
      <c r="B71" s="26">
        <v>3605</v>
      </c>
      <c r="C71" s="25">
        <f>B71*100/B$68</f>
        <v>88.46625766871166</v>
      </c>
      <c r="E71" s="7" t="s">
        <v>290</v>
      </c>
      <c r="F71" s="26">
        <v>30</v>
      </c>
      <c r="G71" s="25">
        <v>19.35483870967742</v>
      </c>
    </row>
    <row r="72" spans="1:7" ht="12.75">
      <c r="A72" s="48" t="s">
        <v>52</v>
      </c>
      <c r="B72" s="29" t="s">
        <v>195</v>
      </c>
      <c r="C72" s="25">
        <v>70.5</v>
      </c>
      <c r="E72" s="7" t="s">
        <v>291</v>
      </c>
      <c r="F72" s="26">
        <v>10</v>
      </c>
      <c r="G72" s="25">
        <v>28.571428571428573</v>
      </c>
    </row>
    <row r="73" spans="1:7" ht="12.75">
      <c r="A73" s="47" t="s">
        <v>247</v>
      </c>
      <c r="B73" s="21">
        <v>885</v>
      </c>
      <c r="C73" s="17">
        <f>B73*100/B$73</f>
        <v>100</v>
      </c>
      <c r="E73" s="18" t="s">
        <v>60</v>
      </c>
      <c r="F73" s="22">
        <v>670</v>
      </c>
      <c r="G73" s="17">
        <v>12.2040072859745</v>
      </c>
    </row>
    <row r="74" spans="1:7" ht="12.75">
      <c r="A74" s="58" t="s">
        <v>53</v>
      </c>
      <c r="B74" s="59">
        <v>225</v>
      </c>
      <c r="C74" s="50">
        <f>B74*100/B$73</f>
        <v>25.423728813559322</v>
      </c>
      <c r="E74" s="7" t="s">
        <v>61</v>
      </c>
      <c r="F74" s="26">
        <v>595</v>
      </c>
      <c r="G74" s="25">
        <v>11.609756097560975</v>
      </c>
    </row>
    <row r="75" spans="1:7" ht="12.75">
      <c r="A75" s="47"/>
      <c r="B75" s="60"/>
      <c r="C75" s="17"/>
      <c r="E75" s="7" t="s">
        <v>240</v>
      </c>
      <c r="F75" s="26">
        <v>55</v>
      </c>
      <c r="G75" s="25">
        <v>6.214689265536723</v>
      </c>
    </row>
    <row r="76" spans="1:7" ht="12.75">
      <c r="A76" s="48"/>
      <c r="B76" s="19"/>
      <c r="C76" s="25"/>
      <c r="E76" s="7" t="s">
        <v>292</v>
      </c>
      <c r="F76" s="26">
        <v>55</v>
      </c>
      <c r="G76" s="25">
        <v>16.176470588235293</v>
      </c>
    </row>
    <row r="77" spans="1:7" ht="12.75">
      <c r="A77" s="48"/>
      <c r="B77" s="19"/>
      <c r="C77" s="25"/>
      <c r="E77" s="7" t="s">
        <v>293</v>
      </c>
      <c r="F77" s="26">
        <v>35</v>
      </c>
      <c r="G77" s="25">
        <v>12.5</v>
      </c>
    </row>
    <row r="78" spans="1:7" ht="13.5" thickBot="1">
      <c r="A78" s="61"/>
      <c r="B78" s="62"/>
      <c r="C78" s="40"/>
      <c r="D78" s="52"/>
      <c r="E78" s="63" t="s">
        <v>62</v>
      </c>
      <c r="F78" s="39">
        <v>420</v>
      </c>
      <c r="G78" s="40">
        <v>31.93916349809886</v>
      </c>
    </row>
    <row r="79" ht="13.5" thickTop="1"/>
    <row r="80" ht="12.75">
      <c r="A80" s="43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4" t="s">
        <v>359</v>
      </c>
    </row>
    <row r="84" ht="14.25">
      <c r="A84" s="44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64"/>
      <c r="B8" s="65"/>
      <c r="C8" s="66"/>
      <c r="F8" s="13"/>
      <c r="G8" s="14"/>
    </row>
    <row r="9" spans="1:7" ht="14.25">
      <c r="A9" s="15" t="s">
        <v>63</v>
      </c>
      <c r="B9" s="22">
        <v>2495</v>
      </c>
      <c r="C9" s="17">
        <f>B9*100/B$9</f>
        <v>100</v>
      </c>
      <c r="E9" s="36" t="s">
        <v>319</v>
      </c>
      <c r="F9" s="22">
        <v>1175</v>
      </c>
      <c r="G9" s="17">
        <f>F9*100/F$9</f>
        <v>100</v>
      </c>
    </row>
    <row r="10" spans="1:7" ht="12.75">
      <c r="A10" s="15" t="s">
        <v>250</v>
      </c>
      <c r="B10" s="22"/>
      <c r="C10" s="17"/>
      <c r="E10" s="36" t="s">
        <v>270</v>
      </c>
      <c r="F10" s="22"/>
      <c r="G10" s="23" t="s">
        <v>318</v>
      </c>
    </row>
    <row r="11" spans="1:7" ht="12.75">
      <c r="A11" s="24" t="s">
        <v>64</v>
      </c>
      <c r="B11" s="26">
        <v>1470</v>
      </c>
      <c r="C11" s="25">
        <f>B11*100/B$9</f>
        <v>58.91783567134269</v>
      </c>
      <c r="E11" s="37" t="s">
        <v>271</v>
      </c>
      <c r="F11" s="26">
        <v>25</v>
      </c>
      <c r="G11" s="67">
        <f aca="true" t="shared" si="0" ref="G11:G18">F11*100/F$9</f>
        <v>2.127659574468085</v>
      </c>
    </row>
    <row r="12" spans="1:7" ht="12.75">
      <c r="A12" s="24" t="s">
        <v>65</v>
      </c>
      <c r="B12" s="26">
        <v>1030</v>
      </c>
      <c r="C12" s="25">
        <f>B12*100/B$9</f>
        <v>41.28256513026052</v>
      </c>
      <c r="E12" s="68" t="s">
        <v>272</v>
      </c>
      <c r="F12" s="26">
        <v>165</v>
      </c>
      <c r="G12" s="25">
        <f t="shared" si="0"/>
        <v>14.042553191489361</v>
      </c>
    </row>
    <row r="13" spans="1:7" ht="12.75">
      <c r="A13" s="24"/>
      <c r="B13" s="26"/>
      <c r="C13" s="25"/>
      <c r="E13" s="68" t="s">
        <v>232</v>
      </c>
      <c r="F13" s="26">
        <v>265</v>
      </c>
      <c r="G13" s="25">
        <f t="shared" si="0"/>
        <v>22.5531914893617</v>
      </c>
    </row>
    <row r="14" spans="1:7" ht="12.75">
      <c r="A14" s="15" t="s">
        <v>278</v>
      </c>
      <c r="B14" s="22"/>
      <c r="C14" s="17" t="s">
        <v>318</v>
      </c>
      <c r="E14" s="68" t="s">
        <v>273</v>
      </c>
      <c r="F14" s="26">
        <v>265</v>
      </c>
      <c r="G14" s="25">
        <f t="shared" si="0"/>
        <v>22.5531914893617</v>
      </c>
    </row>
    <row r="15" spans="1:7" ht="12.75">
      <c r="A15" s="69" t="s">
        <v>66</v>
      </c>
      <c r="B15" s="49">
        <v>1280</v>
      </c>
      <c r="C15" s="25">
        <f aca="true" t="shared" si="1" ref="C15:C23">B15*100/B$9</f>
        <v>51.30260521042084</v>
      </c>
      <c r="E15" s="68" t="s">
        <v>274</v>
      </c>
      <c r="F15" s="26">
        <v>220</v>
      </c>
      <c r="G15" s="25">
        <f t="shared" si="0"/>
        <v>18.72340425531915</v>
      </c>
    </row>
    <row r="16" spans="1:7" ht="12.75">
      <c r="A16" s="69" t="s">
        <v>67</v>
      </c>
      <c r="B16" s="49">
        <v>170</v>
      </c>
      <c r="C16" s="25">
        <f t="shared" si="1"/>
        <v>6.813627254509018</v>
      </c>
      <c r="E16" s="68" t="s">
        <v>275</v>
      </c>
      <c r="F16" s="26">
        <v>170</v>
      </c>
      <c r="G16" s="25">
        <f t="shared" si="0"/>
        <v>14.46808510638298</v>
      </c>
    </row>
    <row r="17" spans="1:7" ht="12.75">
      <c r="A17" s="24" t="s">
        <v>68</v>
      </c>
      <c r="B17" s="26">
        <v>115</v>
      </c>
      <c r="C17" s="25">
        <f t="shared" si="1"/>
        <v>4.609218436873747</v>
      </c>
      <c r="E17" s="68" t="s">
        <v>276</v>
      </c>
      <c r="F17" s="26">
        <v>55</v>
      </c>
      <c r="G17" s="25">
        <f t="shared" si="0"/>
        <v>4.680851063829787</v>
      </c>
    </row>
    <row r="18" spans="1:7" ht="12.75">
      <c r="A18" s="24" t="s">
        <v>69</v>
      </c>
      <c r="B18" s="26">
        <v>185</v>
      </c>
      <c r="C18" s="25">
        <f t="shared" si="1"/>
        <v>7.414829659318637</v>
      </c>
      <c r="E18" s="68" t="s">
        <v>277</v>
      </c>
      <c r="F18" s="26">
        <v>4</v>
      </c>
      <c r="G18" s="25">
        <f t="shared" si="0"/>
        <v>0.3404255319148936</v>
      </c>
    </row>
    <row r="19" spans="1:7" ht="12.75">
      <c r="A19" s="24" t="s">
        <v>70</v>
      </c>
      <c r="B19" s="26">
        <v>215</v>
      </c>
      <c r="C19" s="25">
        <f t="shared" si="1"/>
        <v>8.617234468937875</v>
      </c>
      <c r="E19" s="37" t="s">
        <v>109</v>
      </c>
      <c r="F19" s="26">
        <v>176600</v>
      </c>
      <c r="G19" s="67" t="s">
        <v>195</v>
      </c>
    </row>
    <row r="20" spans="1:7" ht="12.75">
      <c r="A20" s="24" t="s">
        <v>71</v>
      </c>
      <c r="B20" s="26">
        <v>165</v>
      </c>
      <c r="C20" s="25">
        <f t="shared" si="1"/>
        <v>6.613226452905812</v>
      </c>
      <c r="F20" s="19"/>
      <c r="G20" s="20" t="s">
        <v>318</v>
      </c>
    </row>
    <row r="21" spans="1:7" ht="12.75">
      <c r="A21" s="24" t="s">
        <v>72</v>
      </c>
      <c r="B21" s="26">
        <v>315</v>
      </c>
      <c r="C21" s="25">
        <f t="shared" si="1"/>
        <v>12.625250501002004</v>
      </c>
      <c r="E21" s="36" t="s">
        <v>251</v>
      </c>
      <c r="F21" s="22"/>
      <c r="G21" s="23" t="s">
        <v>318</v>
      </c>
    </row>
    <row r="22" spans="1:7" ht="12.75">
      <c r="A22" s="24" t="s">
        <v>73</v>
      </c>
      <c r="B22" s="26">
        <v>50</v>
      </c>
      <c r="C22" s="25">
        <f t="shared" si="1"/>
        <v>2.004008016032064</v>
      </c>
      <c r="E22" s="36" t="s">
        <v>252</v>
      </c>
      <c r="F22" s="22"/>
      <c r="G22" s="23" t="s">
        <v>318</v>
      </c>
    </row>
    <row r="23" spans="1:7" ht="12.75">
      <c r="A23" s="24" t="s">
        <v>74</v>
      </c>
      <c r="B23" s="26">
        <v>4</v>
      </c>
      <c r="C23" s="25">
        <f t="shared" si="1"/>
        <v>0.16032064128256512</v>
      </c>
      <c r="E23" s="37" t="s">
        <v>110</v>
      </c>
      <c r="F23" s="26">
        <v>875</v>
      </c>
      <c r="G23" s="67">
        <f aca="true" t="shared" si="2" ref="G23:G30">F23*100/F$9</f>
        <v>74.46808510638297</v>
      </c>
    </row>
    <row r="24" spans="1:7" ht="12.75">
      <c r="A24" s="24"/>
      <c r="B24" s="26"/>
      <c r="C24" s="25" t="s">
        <v>318</v>
      </c>
      <c r="E24" s="68" t="s">
        <v>111</v>
      </c>
      <c r="F24" s="26">
        <v>0</v>
      </c>
      <c r="G24" s="25">
        <f t="shared" si="2"/>
        <v>0</v>
      </c>
    </row>
    <row r="25" spans="1:7" ht="12.75">
      <c r="A25" s="15" t="s">
        <v>280</v>
      </c>
      <c r="B25" s="26"/>
      <c r="C25" s="25" t="s">
        <v>318</v>
      </c>
      <c r="E25" s="68" t="s">
        <v>112</v>
      </c>
      <c r="F25" s="26">
        <v>25</v>
      </c>
      <c r="G25" s="25">
        <f t="shared" si="2"/>
        <v>2.127659574468085</v>
      </c>
    </row>
    <row r="26" spans="1:7" ht="12.75">
      <c r="A26" s="24" t="s">
        <v>75</v>
      </c>
      <c r="B26" s="26">
        <v>40</v>
      </c>
      <c r="C26" s="25">
        <f aca="true" t="shared" si="3" ref="C26:C33">B26*100/B$9</f>
        <v>1.6032064128256514</v>
      </c>
      <c r="E26" s="68" t="s">
        <v>113</v>
      </c>
      <c r="F26" s="26">
        <v>40</v>
      </c>
      <c r="G26" s="25">
        <f t="shared" si="2"/>
        <v>3.404255319148936</v>
      </c>
    </row>
    <row r="27" spans="1:7" ht="12.75">
      <c r="A27" s="24" t="s">
        <v>76</v>
      </c>
      <c r="B27" s="26">
        <v>130</v>
      </c>
      <c r="C27" s="25">
        <f t="shared" si="3"/>
        <v>5.210420841683367</v>
      </c>
      <c r="E27" s="68" t="s">
        <v>114</v>
      </c>
      <c r="F27" s="26">
        <v>200</v>
      </c>
      <c r="G27" s="25">
        <f t="shared" si="2"/>
        <v>17.02127659574468</v>
      </c>
    </row>
    <row r="28" spans="1:7" ht="12.75">
      <c r="A28" s="24" t="s">
        <v>77</v>
      </c>
      <c r="B28" s="26">
        <v>155</v>
      </c>
      <c r="C28" s="25">
        <f t="shared" si="3"/>
        <v>6.212424849699399</v>
      </c>
      <c r="E28" s="68" t="s">
        <v>253</v>
      </c>
      <c r="F28" s="26">
        <v>265</v>
      </c>
      <c r="G28" s="25">
        <f t="shared" si="2"/>
        <v>22.5531914893617</v>
      </c>
    </row>
    <row r="29" spans="1:7" ht="12.75">
      <c r="A29" s="69" t="s">
        <v>78</v>
      </c>
      <c r="B29" s="26">
        <v>495</v>
      </c>
      <c r="C29" s="25">
        <f t="shared" si="3"/>
        <v>19.839679358717436</v>
      </c>
      <c r="E29" s="68" t="s">
        <v>254</v>
      </c>
      <c r="F29" s="26">
        <v>160</v>
      </c>
      <c r="G29" s="25">
        <f t="shared" si="2"/>
        <v>13.617021276595745</v>
      </c>
    </row>
    <row r="30" spans="1:7" ht="12.75">
      <c r="A30" s="69" t="s">
        <v>79</v>
      </c>
      <c r="B30" s="26">
        <v>450</v>
      </c>
      <c r="C30" s="25">
        <f t="shared" si="3"/>
        <v>18.03607214428858</v>
      </c>
      <c r="E30" s="68" t="s">
        <v>255</v>
      </c>
      <c r="F30" s="26">
        <v>190</v>
      </c>
      <c r="G30" s="25">
        <f t="shared" si="2"/>
        <v>16.170212765957448</v>
      </c>
    </row>
    <row r="31" spans="1:7" ht="12.75">
      <c r="A31" s="69" t="s">
        <v>80</v>
      </c>
      <c r="B31" s="26">
        <v>410</v>
      </c>
      <c r="C31" s="25">
        <f t="shared" si="3"/>
        <v>16.432865731462925</v>
      </c>
      <c r="E31" s="68" t="s">
        <v>354</v>
      </c>
      <c r="F31" s="26">
        <v>1298</v>
      </c>
      <c r="G31" s="25" t="s">
        <v>195</v>
      </c>
    </row>
    <row r="32" spans="1:7" ht="12.75">
      <c r="A32" s="24" t="s">
        <v>81</v>
      </c>
      <c r="B32" s="26">
        <v>440</v>
      </c>
      <c r="C32" s="25">
        <f t="shared" si="3"/>
        <v>17.635270541082164</v>
      </c>
      <c r="E32" s="68" t="s">
        <v>115</v>
      </c>
      <c r="F32" s="26">
        <v>300</v>
      </c>
      <c r="G32" s="25">
        <f>F32*100/F$9</f>
        <v>25.53191489361702</v>
      </c>
    </row>
    <row r="33" spans="1:7" ht="12.75">
      <c r="A33" s="24" t="s">
        <v>82</v>
      </c>
      <c r="B33" s="26">
        <v>370</v>
      </c>
      <c r="C33" s="25">
        <f t="shared" si="3"/>
        <v>14.829659318637274</v>
      </c>
      <c r="E33" s="70" t="s">
        <v>354</v>
      </c>
      <c r="F33" s="26">
        <v>353</v>
      </c>
      <c r="G33" s="25" t="s">
        <v>195</v>
      </c>
    </row>
    <row r="34" spans="1:7" ht="12.75">
      <c r="A34" s="24"/>
      <c r="B34" s="26"/>
      <c r="C34" s="25" t="s">
        <v>318</v>
      </c>
      <c r="E34" s="68"/>
      <c r="F34" s="26"/>
      <c r="G34" s="25" t="s">
        <v>318</v>
      </c>
    </row>
    <row r="35" spans="1:7" ht="12.75">
      <c r="A35" s="15" t="s">
        <v>268</v>
      </c>
      <c r="B35" s="26"/>
      <c r="C35" s="25" t="s">
        <v>318</v>
      </c>
      <c r="E35" s="71" t="s">
        <v>256</v>
      </c>
      <c r="F35" s="26"/>
      <c r="G35" s="25" t="s">
        <v>318</v>
      </c>
    </row>
    <row r="36" spans="1:7" ht="12.75">
      <c r="A36" s="24" t="s">
        <v>269</v>
      </c>
      <c r="B36" s="26">
        <v>560</v>
      </c>
      <c r="C36" s="25">
        <f aca="true" t="shared" si="4" ref="C36:C41">B36*100/B$9</f>
        <v>22.44488977955912</v>
      </c>
      <c r="E36" s="71" t="s">
        <v>257</v>
      </c>
      <c r="F36" s="26"/>
      <c r="G36" s="25" t="s">
        <v>318</v>
      </c>
    </row>
    <row r="37" spans="1:7" ht="12.75">
      <c r="A37" s="24" t="s">
        <v>83</v>
      </c>
      <c r="B37" s="26">
        <v>775</v>
      </c>
      <c r="C37" s="25">
        <f t="shared" si="4"/>
        <v>31.062124248496993</v>
      </c>
      <c r="E37" s="71" t="s">
        <v>258</v>
      </c>
      <c r="F37" s="26"/>
      <c r="G37" s="25" t="s">
        <v>318</v>
      </c>
    </row>
    <row r="38" spans="1:7" ht="12.75">
      <c r="A38" s="24" t="s">
        <v>84</v>
      </c>
      <c r="B38" s="26">
        <v>355</v>
      </c>
      <c r="C38" s="25">
        <f t="shared" si="4"/>
        <v>14.228456913827655</v>
      </c>
      <c r="E38" s="68" t="s">
        <v>259</v>
      </c>
      <c r="F38" s="26">
        <v>355</v>
      </c>
      <c r="G38" s="25">
        <f aca="true" t="shared" si="5" ref="G38:G44">F38*100/F$9</f>
        <v>30.21276595744681</v>
      </c>
    </row>
    <row r="39" spans="1:7" ht="12.75">
      <c r="A39" s="24" t="s">
        <v>85</v>
      </c>
      <c r="B39" s="26">
        <v>400</v>
      </c>
      <c r="C39" s="25">
        <f t="shared" si="4"/>
        <v>16.03206412825651</v>
      </c>
      <c r="E39" s="68" t="s">
        <v>260</v>
      </c>
      <c r="F39" s="26">
        <v>125</v>
      </c>
      <c r="G39" s="25">
        <f t="shared" si="5"/>
        <v>10.638297872340425</v>
      </c>
    </row>
    <row r="40" spans="1:7" ht="12.75">
      <c r="A40" s="69" t="s">
        <v>86</v>
      </c>
      <c r="B40" s="49">
        <v>235</v>
      </c>
      <c r="C40" s="25">
        <f t="shared" si="4"/>
        <v>9.418837675350701</v>
      </c>
      <c r="E40" s="68" t="s">
        <v>261</v>
      </c>
      <c r="F40" s="26">
        <v>180</v>
      </c>
      <c r="G40" s="25">
        <f t="shared" si="5"/>
        <v>15.319148936170214</v>
      </c>
    </row>
    <row r="41" spans="1:7" ht="12.75">
      <c r="A41" s="69" t="s">
        <v>87</v>
      </c>
      <c r="B41" s="49">
        <v>175</v>
      </c>
      <c r="C41" s="25">
        <f t="shared" si="4"/>
        <v>7.014028056112225</v>
      </c>
      <c r="E41" s="68" t="s">
        <v>262</v>
      </c>
      <c r="F41" s="26">
        <v>175</v>
      </c>
      <c r="G41" s="25">
        <f t="shared" si="5"/>
        <v>14.893617021276595</v>
      </c>
    </row>
    <row r="42" spans="1:7" ht="12.75">
      <c r="A42" s="24"/>
      <c r="B42" s="26"/>
      <c r="C42" s="25" t="s">
        <v>318</v>
      </c>
      <c r="E42" s="68" t="s">
        <v>263</v>
      </c>
      <c r="F42" s="26">
        <v>85</v>
      </c>
      <c r="G42" s="25">
        <f t="shared" si="5"/>
        <v>7.23404255319149</v>
      </c>
    </row>
    <row r="43" spans="1:7" ht="12.75">
      <c r="A43" s="15" t="s">
        <v>279</v>
      </c>
      <c r="B43" s="26"/>
      <c r="C43" s="25" t="s">
        <v>318</v>
      </c>
      <c r="E43" s="68" t="s">
        <v>264</v>
      </c>
      <c r="F43" s="26">
        <v>245</v>
      </c>
      <c r="G43" s="25">
        <f t="shared" si="5"/>
        <v>20.851063829787233</v>
      </c>
    </row>
    <row r="44" spans="1:7" ht="12.75">
      <c r="A44" s="24" t="s">
        <v>88</v>
      </c>
      <c r="B44" s="26">
        <v>105</v>
      </c>
      <c r="C44" s="25">
        <f aca="true" t="shared" si="6" ref="C44:C52">B44*100/B$9</f>
        <v>4.208416833667335</v>
      </c>
      <c r="E44" s="68" t="s">
        <v>116</v>
      </c>
      <c r="F44" s="26">
        <v>10</v>
      </c>
      <c r="G44" s="25">
        <f t="shared" si="5"/>
        <v>0.851063829787234</v>
      </c>
    </row>
    <row r="45" spans="1:7" ht="12.75">
      <c r="A45" s="24" t="s">
        <v>89</v>
      </c>
      <c r="B45" s="26">
        <v>190</v>
      </c>
      <c r="C45" s="25">
        <f t="shared" si="6"/>
        <v>7.615230460921843</v>
      </c>
      <c r="E45" s="71"/>
      <c r="F45" s="26"/>
      <c r="G45" s="25" t="s">
        <v>318</v>
      </c>
    </row>
    <row r="46" spans="1:7" ht="12.75">
      <c r="A46" s="24" t="s">
        <v>90</v>
      </c>
      <c r="B46" s="26">
        <v>390</v>
      </c>
      <c r="C46" s="25">
        <f t="shared" si="6"/>
        <v>15.6312625250501</v>
      </c>
      <c r="E46" s="71" t="s">
        <v>320</v>
      </c>
      <c r="F46" s="22">
        <v>1025</v>
      </c>
      <c r="G46" s="17">
        <f>F46*100/F$46</f>
        <v>100</v>
      </c>
    </row>
    <row r="47" spans="1:7" ht="12.75">
      <c r="A47" s="24" t="s">
        <v>91</v>
      </c>
      <c r="B47" s="26">
        <v>385</v>
      </c>
      <c r="C47" s="25">
        <f t="shared" si="6"/>
        <v>15.430861723446894</v>
      </c>
      <c r="E47" s="71" t="s">
        <v>265</v>
      </c>
      <c r="F47" s="22"/>
      <c r="G47" s="17" t="s">
        <v>318</v>
      </c>
    </row>
    <row r="48" spans="1:7" ht="12.75">
      <c r="A48" s="24" t="s">
        <v>92</v>
      </c>
      <c r="B48" s="26">
        <v>410</v>
      </c>
      <c r="C48" s="25">
        <f t="shared" si="6"/>
        <v>16.432865731462925</v>
      </c>
      <c r="E48" s="68" t="s">
        <v>117</v>
      </c>
      <c r="F48" s="26">
        <v>25</v>
      </c>
      <c r="G48" s="25">
        <f aca="true" t="shared" si="7" ref="G48:G55">F48*100/F$46</f>
        <v>2.4390243902439024</v>
      </c>
    </row>
    <row r="49" spans="1:7" ht="12.75">
      <c r="A49" s="24" t="s">
        <v>93</v>
      </c>
      <c r="B49" s="26">
        <v>360</v>
      </c>
      <c r="C49" s="25">
        <f t="shared" si="6"/>
        <v>14.428857715430862</v>
      </c>
      <c r="E49" s="68" t="s">
        <v>118</v>
      </c>
      <c r="F49" s="26">
        <v>20</v>
      </c>
      <c r="G49" s="25">
        <f t="shared" si="7"/>
        <v>1.951219512195122</v>
      </c>
    </row>
    <row r="50" spans="1:7" ht="12.75">
      <c r="A50" s="24" t="s">
        <v>94</v>
      </c>
      <c r="B50" s="26">
        <v>260</v>
      </c>
      <c r="C50" s="25">
        <f t="shared" si="6"/>
        <v>10.420841683366733</v>
      </c>
      <c r="E50" s="68" t="s">
        <v>119</v>
      </c>
      <c r="F50" s="26">
        <v>155</v>
      </c>
      <c r="G50" s="25">
        <f t="shared" si="7"/>
        <v>15.121951219512194</v>
      </c>
    </row>
    <row r="51" spans="1:7" ht="12.75">
      <c r="A51" s="24" t="s">
        <v>95</v>
      </c>
      <c r="B51" s="26">
        <v>210</v>
      </c>
      <c r="C51" s="25">
        <f t="shared" si="6"/>
        <v>8.41683366733467</v>
      </c>
      <c r="E51" s="68" t="s">
        <v>120</v>
      </c>
      <c r="F51" s="26">
        <v>285</v>
      </c>
      <c r="G51" s="25">
        <f t="shared" si="7"/>
        <v>27.804878048780488</v>
      </c>
    </row>
    <row r="52" spans="1:7" ht="12.75">
      <c r="A52" s="69" t="s">
        <v>96</v>
      </c>
      <c r="B52" s="26">
        <v>185</v>
      </c>
      <c r="C52" s="25">
        <f t="shared" si="6"/>
        <v>7.414829659318637</v>
      </c>
      <c r="E52" s="68" t="s">
        <v>121</v>
      </c>
      <c r="F52" s="26">
        <v>300</v>
      </c>
      <c r="G52" s="25">
        <f t="shared" si="7"/>
        <v>29.26829268292683</v>
      </c>
    </row>
    <row r="53" spans="1:7" ht="12.75">
      <c r="A53" s="69" t="s">
        <v>97</v>
      </c>
      <c r="B53" s="29">
        <v>4.9</v>
      </c>
      <c r="C53" s="25" t="s">
        <v>195</v>
      </c>
      <c r="E53" s="68" t="s">
        <v>122</v>
      </c>
      <c r="F53" s="26">
        <v>145</v>
      </c>
      <c r="G53" s="25">
        <f t="shared" si="7"/>
        <v>14.146341463414634</v>
      </c>
    </row>
    <row r="54" spans="1:7" ht="12.75">
      <c r="A54" s="24"/>
      <c r="B54" s="26"/>
      <c r="C54" s="25" t="s">
        <v>318</v>
      </c>
      <c r="E54" s="68" t="s">
        <v>123</v>
      </c>
      <c r="F54" s="26">
        <v>60</v>
      </c>
      <c r="G54" s="25">
        <f t="shared" si="7"/>
        <v>5.853658536585366</v>
      </c>
    </row>
    <row r="55" spans="1:7" ht="12.75">
      <c r="A55" s="15" t="s">
        <v>134</v>
      </c>
      <c r="B55" s="26"/>
      <c r="C55" s="25" t="s">
        <v>318</v>
      </c>
      <c r="E55" s="70" t="s">
        <v>124</v>
      </c>
      <c r="F55" s="49">
        <v>40</v>
      </c>
      <c r="G55" s="50">
        <f t="shared" si="7"/>
        <v>3.902439024390244</v>
      </c>
    </row>
    <row r="56" spans="1:7" ht="12.75">
      <c r="A56" s="24" t="s">
        <v>98</v>
      </c>
      <c r="B56" s="26">
        <v>260</v>
      </c>
      <c r="C56" s="25">
        <f>B56*100/B$9</f>
        <v>10.420841683366733</v>
      </c>
      <c r="E56" s="68" t="s">
        <v>125</v>
      </c>
      <c r="F56" s="26">
        <v>761</v>
      </c>
      <c r="G56" s="25" t="s">
        <v>195</v>
      </c>
    </row>
    <row r="57" spans="1:7" ht="12.75">
      <c r="A57" s="24" t="s">
        <v>99</v>
      </c>
      <c r="B57" s="26">
        <v>965</v>
      </c>
      <c r="C57" s="25">
        <f>B57*100/B$9</f>
        <v>38.677354709418836</v>
      </c>
      <c r="E57" s="68"/>
      <c r="F57" s="26"/>
      <c r="G57" s="25" t="s">
        <v>318</v>
      </c>
    </row>
    <row r="58" spans="1:7" ht="12.75">
      <c r="A58" s="24" t="s">
        <v>100</v>
      </c>
      <c r="B58" s="26">
        <v>980</v>
      </c>
      <c r="C58" s="25">
        <f>B58*100/B$9</f>
        <v>39.278557114228455</v>
      </c>
      <c r="E58" s="71" t="s">
        <v>266</v>
      </c>
      <c r="F58" s="26"/>
      <c r="G58" s="25" t="s">
        <v>318</v>
      </c>
    </row>
    <row r="59" spans="1:7" ht="12.75">
      <c r="A59" s="24" t="s">
        <v>101</v>
      </c>
      <c r="B59" s="26">
        <v>290</v>
      </c>
      <c r="C59" s="25">
        <f>B59*100/B$9</f>
        <v>11.623246492985972</v>
      </c>
      <c r="E59" s="71" t="s">
        <v>267</v>
      </c>
      <c r="F59" s="26"/>
      <c r="G59" s="25" t="s">
        <v>318</v>
      </c>
    </row>
    <row r="60" spans="1:7" ht="12.75">
      <c r="A60" s="24"/>
      <c r="B60" s="26"/>
      <c r="C60" s="25" t="s">
        <v>318</v>
      </c>
      <c r="E60" s="68" t="s">
        <v>259</v>
      </c>
      <c r="F60" s="26">
        <v>185</v>
      </c>
      <c r="G60" s="25">
        <f aca="true" t="shared" si="8" ref="G60:G66">F60*100/F$46</f>
        <v>18.048780487804876</v>
      </c>
    </row>
    <row r="61" spans="1:7" ht="12.75">
      <c r="A61" s="15" t="s">
        <v>281</v>
      </c>
      <c r="B61" s="26"/>
      <c r="C61" s="25" t="s">
        <v>318</v>
      </c>
      <c r="E61" s="68" t="s">
        <v>260</v>
      </c>
      <c r="F61" s="26">
        <v>90</v>
      </c>
      <c r="G61" s="25">
        <f t="shared" si="8"/>
        <v>8.78048780487805</v>
      </c>
    </row>
    <row r="62" spans="1:7" ht="12.75">
      <c r="A62" s="69" t="s">
        <v>102</v>
      </c>
      <c r="B62" s="49">
        <v>1285</v>
      </c>
      <c r="C62" s="25">
        <f aca="true" t="shared" si="9" ref="C62:C70">B62*100/B$9</f>
        <v>51.503006012024045</v>
      </c>
      <c r="E62" s="68" t="s">
        <v>261</v>
      </c>
      <c r="F62" s="26">
        <v>155</v>
      </c>
      <c r="G62" s="25">
        <f t="shared" si="8"/>
        <v>15.121951219512194</v>
      </c>
    </row>
    <row r="63" spans="1:7" ht="12.75">
      <c r="A63" s="69" t="s">
        <v>282</v>
      </c>
      <c r="B63" s="49">
        <v>45</v>
      </c>
      <c r="C63" s="25">
        <f t="shared" si="9"/>
        <v>1.8036072144288577</v>
      </c>
      <c r="E63" s="68" t="s">
        <v>262</v>
      </c>
      <c r="F63" s="26">
        <v>95</v>
      </c>
      <c r="G63" s="25">
        <f t="shared" si="8"/>
        <v>9.268292682926829</v>
      </c>
    </row>
    <row r="64" spans="1:7" ht="12.75">
      <c r="A64" s="24" t="s">
        <v>103</v>
      </c>
      <c r="B64" s="26">
        <v>850</v>
      </c>
      <c r="C64" s="25">
        <f t="shared" si="9"/>
        <v>34.06813627254509</v>
      </c>
      <c r="E64" s="68" t="s">
        <v>263</v>
      </c>
      <c r="F64" s="26">
        <v>90</v>
      </c>
      <c r="G64" s="25">
        <f t="shared" si="8"/>
        <v>8.78048780487805</v>
      </c>
    </row>
    <row r="65" spans="1:7" ht="12.75">
      <c r="A65" s="24" t="s">
        <v>283</v>
      </c>
      <c r="B65" s="26">
        <v>290</v>
      </c>
      <c r="C65" s="25">
        <f t="shared" si="9"/>
        <v>11.623246492985972</v>
      </c>
      <c r="E65" s="68" t="s">
        <v>264</v>
      </c>
      <c r="F65" s="26">
        <v>305</v>
      </c>
      <c r="G65" s="25">
        <f t="shared" si="8"/>
        <v>29.75609756097561</v>
      </c>
    </row>
    <row r="66" spans="1:7" ht="12.75">
      <c r="A66" s="24" t="s">
        <v>104</v>
      </c>
      <c r="B66" s="26">
        <v>4</v>
      </c>
      <c r="C66" s="25">
        <f t="shared" si="9"/>
        <v>0.16032064128256512</v>
      </c>
      <c r="E66" s="70" t="s">
        <v>126</v>
      </c>
      <c r="F66" s="26">
        <v>110</v>
      </c>
      <c r="G66" s="25">
        <f t="shared" si="8"/>
        <v>10.731707317073171</v>
      </c>
    </row>
    <row r="67" spans="1:7" ht="12.75">
      <c r="A67" s="24" t="s">
        <v>105</v>
      </c>
      <c r="B67" s="26">
        <v>25</v>
      </c>
      <c r="C67" s="25">
        <f t="shared" si="9"/>
        <v>1.002004008016032</v>
      </c>
      <c r="E67" s="68"/>
      <c r="F67" s="26"/>
      <c r="G67" s="25"/>
    </row>
    <row r="68" spans="1:7" ht="12.75">
      <c r="A68" s="24" t="s">
        <v>106</v>
      </c>
      <c r="B68" s="26" t="s">
        <v>357</v>
      </c>
      <c r="C68" s="25" t="s">
        <v>357</v>
      </c>
      <c r="E68" s="68"/>
      <c r="F68" s="26"/>
      <c r="G68" s="25"/>
    </row>
    <row r="69" spans="1:7" ht="12.75">
      <c r="A69" s="24" t="s">
        <v>107</v>
      </c>
      <c r="B69" s="26" t="s">
        <v>357</v>
      </c>
      <c r="C69" s="25" t="s">
        <v>357</v>
      </c>
      <c r="E69" s="68"/>
      <c r="F69" s="26"/>
      <c r="G69" s="25"/>
    </row>
    <row r="70" spans="1:7" ht="12.75">
      <c r="A70" s="24" t="s">
        <v>108</v>
      </c>
      <c r="B70" s="26">
        <v>4</v>
      </c>
      <c r="C70" s="25">
        <f t="shared" si="9"/>
        <v>0.16032064128256512</v>
      </c>
      <c r="E70" s="68"/>
      <c r="F70" s="26"/>
      <c r="G70" s="25"/>
    </row>
    <row r="71" spans="1:7" ht="12.75">
      <c r="A71" s="24"/>
      <c r="B71" s="26"/>
      <c r="C71" s="25" t="s">
        <v>318</v>
      </c>
      <c r="E71" s="71"/>
      <c r="F71" s="26"/>
      <c r="G71" s="25"/>
    </row>
    <row r="72" spans="1:7" ht="12.75">
      <c r="A72" s="15" t="s">
        <v>284</v>
      </c>
      <c r="B72" s="26"/>
      <c r="C72" s="25" t="s">
        <v>318</v>
      </c>
      <c r="E72" s="68"/>
      <c r="F72" s="26"/>
      <c r="G72" s="25"/>
    </row>
    <row r="73" spans="1:7" ht="12.75">
      <c r="A73" s="24" t="s">
        <v>321</v>
      </c>
      <c r="B73" s="26" t="s">
        <v>357</v>
      </c>
      <c r="C73" s="25" t="s">
        <v>357</v>
      </c>
      <c r="E73" s="68"/>
      <c r="F73" s="26"/>
      <c r="G73" s="25"/>
    </row>
    <row r="74" spans="1:7" ht="12.75">
      <c r="A74" s="24" t="s">
        <v>322</v>
      </c>
      <c r="B74" s="26">
        <v>4</v>
      </c>
      <c r="C74" s="25">
        <f>B74*100/B$9</f>
        <v>0.16032064128256512</v>
      </c>
      <c r="E74" s="68"/>
      <c r="F74" s="26"/>
      <c r="G74" s="25"/>
    </row>
    <row r="75" spans="1:7" ht="13.5" thickBot="1">
      <c r="A75" s="38" t="s">
        <v>133</v>
      </c>
      <c r="B75" s="39">
        <v>20</v>
      </c>
      <c r="C75" s="40">
        <f>B75*100/B$9</f>
        <v>0.8016032064128257</v>
      </c>
      <c r="D75" s="52"/>
      <c r="E75" s="63"/>
      <c r="F75" s="39"/>
      <c r="G75" s="40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4" t="s">
        <v>359</v>
      </c>
    </row>
    <row r="81" ht="14.25">
      <c r="A81" s="44" t="s">
        <v>360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2004-10-12T18:59:44Z</cp:lastPrinted>
  <dcterms:created xsi:type="dcterms:W3CDTF">2004-04-08T18:29:08Z</dcterms:created>
  <dcterms:modified xsi:type="dcterms:W3CDTF">2004-10-12T18:59:59Z</dcterms:modified>
  <cp:category/>
  <cp:version/>
  <cp:contentType/>
  <cp:contentStatus/>
</cp:coreProperties>
</file>