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reece" sheetId="1" r:id="rId1"/>
    <sheet name="FBP2-Greece" sheetId="2" r:id="rId2"/>
    <sheet name="FBP3-Greece" sheetId="3" r:id="rId3"/>
  </sheets>
  <definedNames>
    <definedName name="_xlnm.Print_Area" localSheetId="0">'FBP1-Greece'!$A$2:$G$89</definedName>
    <definedName name="_xlnm.Print_Area" localSheetId="1">'FBP2-Greece'!$A$2:$G$85</definedName>
    <definedName name="_xlnm.Print_Area" localSheetId="2">'FBP3-Greece'!$A$2:$G$82</definedName>
  </definedNames>
  <calcPr fullCalcOnLoad="1"/>
</workbook>
</file>

<file path=xl/sharedStrings.xml><?xml version="1.0" encoding="utf-8"?>
<sst xmlns="http://schemas.openxmlformats.org/spreadsheetml/2006/main" count="478" uniqueCount="362">
  <si>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</si>
  <si>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</si>
  <si>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</si>
  <si>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</si>
  <si>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</si>
  <si>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</si>
  <si>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</si>
  <si>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</si>
  <si>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</si>
  <si>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</si>
  <si>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</si>
  <si>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</si>
  <si>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</si>
  <si>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</si>
  <si>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</si>
  <si>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</si>
  <si>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</si>
  <si>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</si>
  <si>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</si>
  <si>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</si>
  <si>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</si>
  <si>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</si>
  <si>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</si>
  <si>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</si>
  <si>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</si>
  <si>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</si>
  <si>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</si>
  <si>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</si>
  <si>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</si>
  <si>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</si>
  <si>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</si>
  <si>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</si>
  <si>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</si>
  <si>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</si>
  <si>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</si>
  <si>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</si>
  <si>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</si>
  <si>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</si>
  <si>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</si>
  <si>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</si>
  <si>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</si>
  <si>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</si>
  <si>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</si>
  <si>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</si>
  <si>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</si>
  <si>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</si>
  <si>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</si>
  <si>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</si>
  <si>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</si>
  <si>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</si>
  <si>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</si>
  <si>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</si>
  <si>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</si>
  <si>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</si>
  <si>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</si>
  <si>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</si>
  <si>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</si>
  <si>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</si>
  <si>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</si>
  <si>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</si>
  <si>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</si>
  <si>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</si>
  <si>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</si>
  <si>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</si>
  <si>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</si>
  <si>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</si>
  <si>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</si>
  <si>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</si>
  <si>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</si>
  <si>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</si>
  <si>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</si>
  <si>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</si>
  <si>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</si>
  <si>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</si>
  <si>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</si>
  <si>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</si>
  <si>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</si>
  <si>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</si>
  <si>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</si>
  <si>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</si>
  <si>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</si>
  <si>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</si>
  <si>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</si>
  <si>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</si>
  <si>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</si>
  <si>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</si>
  <si>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</si>
  <si>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</si>
  <si>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</si>
  <si>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</si>
  <si>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</si>
  <si>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</si>
  <si>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</si>
  <si>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</si>
  <si>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</si>
  <si>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</si>
  <si>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</si>
  <si>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</si>
  <si>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</si>
  <si>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</si>
  <si>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</si>
  <si>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</si>
  <si>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</si>
  <si>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</si>
  <si>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</si>
  <si>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</si>
  <si>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</si>
  <si>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</si>
  <si>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</si>
  <si>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</si>
  <si>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</si>
  <si>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</si>
  <si>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</si>
  <si>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</si>
  <si>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</si>
  <si>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</si>
  <si>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</si>
  <si>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</si>
  <si>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</si>
  <si>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</si>
  <si>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</si>
  <si>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</si>
  <si>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</si>
  <si>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</si>
  <si>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</si>
  <si>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</si>
  <si>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</si>
  <si>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</si>
  <si>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</si>
  <si>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</si>
  <si>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</si>
  <si>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</si>
  <si>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</si>
  <si>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</si>
  <si>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</si>
  <si>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</si>
  <si>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</si>
  <si>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</si>
  <si>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</si>
  <si>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</si>
  <si>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</si>
  <si>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</si>
  <si>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</si>
  <si>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</si>
  <si>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</si>
  <si>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</si>
  <si>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</si>
  <si>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</si>
  <si>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</si>
  <si>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</si>
  <si>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</si>
  <si>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</si>
  <si>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</si>
  <si>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</si>
  <si>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</si>
  <si>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</si>
  <si>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</si>
  <si>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</si>
  <si>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</si>
  <si>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</si>
  <si>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</si>
  <si>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</si>
  <si>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</si>
  <si>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</si>
  <si>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</si>
  <si>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</si>
  <si>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</si>
  <si>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</si>
  <si>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</si>
  <si>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</si>
  <si>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</si>
  <si>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</si>
  <si>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</si>
  <si>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</si>
  <si>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</si>
  <si>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</si>
  <si>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</si>
  <si>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</si>
  <si>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</si>
  <si>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</si>
  <si>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</si>
  <si>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</si>
  <si>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</si>
  <si>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</si>
  <si>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</si>
  <si>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</si>
  <si>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</si>
  <si>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</si>
  <si>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</si>
  <si>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</si>
  <si>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</si>
  <si>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</si>
  <si>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</si>
  <si>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</si>
  <si>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</si>
  <si>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</si>
  <si>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</si>
  <si>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</si>
  <si>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</si>
  <si>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</si>
  <si>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</si>
  <si>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</si>
  <si>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</si>
  <si>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</si>
  <si>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</si>
  <si>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</si>
  <si>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</si>
  <si>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</si>
  <si>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</si>
  <si>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</si>
  <si>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</si>
  <si>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</si>
  <si>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</si>
  <si>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</si>
  <si>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</si>
  <si>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</si>
  <si>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</si>
  <si>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</si>
  <si>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</si>
  <si>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</si>
  <si>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</si>
  <si>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</si>
  <si>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</si>
  <si>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</si>
  <si>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</si>
  <si>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</si>
  <si>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</si>
  <si>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</si>
  <si>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</si>
  <si>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</si>
  <si>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</si>
  <si>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</si>
  <si>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</si>
  <si>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</si>
  <si>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</si>
  <si>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</si>
  <si>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</si>
  <si>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</si>
  <si>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</si>
  <si>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</si>
  <si>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</si>
  <si>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</si>
  <si>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</si>
  <si>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</si>
  <si>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</si>
  <si>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</si>
  <si>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</si>
  <si>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</si>
  <si>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</si>
  <si>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</si>
  <si>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</si>
  <si>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</si>
  <si>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</si>
  <si>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</si>
  <si>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</si>
  <si>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</si>
  <si>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</si>
  <si>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</si>
  <si>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</si>
  <si>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</si>
  <si>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</si>
  <si>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</si>
  <si>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</si>
  <si>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</si>
  <si>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</si>
  <si>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</si>
  <si>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</si>
  <si>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</si>
  <si>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</si>
  <si>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</si>
  <si>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</si>
  <si>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</si>
  <si>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</si>
  <si>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</si>
  <si>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</si>
  <si>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</si>
  <si>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</si>
  <si>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</si>
  <si>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</si>
  <si>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</si>
  <si>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</si>
  <si>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</si>
  <si>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</si>
  <si>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</si>
  <si>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</si>
  <si>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</si>
  <si>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</si>
  <si>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</si>
  <si>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</si>
  <si>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</si>
  <si>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</si>
  <si>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</si>
  <si>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</si>
  <si>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</si>
  <si>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</si>
  <si>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</si>
  <si>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</si>
  <si>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</si>
  <si>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</si>
  <si>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</si>
  <si>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</si>
  <si>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</si>
  <si>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</si>
  <si>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</si>
  <si>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</si>
  <si>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</si>
  <si>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</si>
  <si>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</si>
  <si>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</si>
  <si>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</si>
  <si>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</si>
  <si>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</si>
  <si>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</si>
  <si>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</si>
  <si>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</si>
  <si>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</si>
  <si>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</si>
  <si>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</si>
  <si>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</si>
  <si>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</si>
  <si>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</si>
  <si>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</si>
  <si>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</si>
  <si>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</si>
  <si>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</si>
  <si>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</si>
  <si>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</si>
  <si>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</si>
  <si>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</si>
  <si>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</si>
  <si>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</si>
  <si>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</si>
  <si>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</si>
  <si>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</si>
  <si>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</si>
  <si>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</si>
  <si>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</si>
  <si>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</si>
  <si>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</si>
  <si>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</si>
  <si>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</si>
  <si>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</si>
  <si>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</si>
  <si>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</si>
  <si>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</si>
  <si>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</si>
  <si>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</si>
  <si>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</si>
  <si>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</si>
  <si>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</si>
  <si>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</si>
  <si>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</si>
  <si>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</si>
  <si>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</si>
  <si>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</si>
  <si>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</si>
  <si>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</si>
  <si>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</si>
  <si>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Greece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</si>
  <si>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Greece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</si>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</sst>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165750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165750</v>
      </c>
      <c r="G10" s="21">
        <f>F10*100/F$10</f>
        <v>100</v>
      </c>
    </row>
    <row r="11" spans="1:7" ht="12.75">
      <c r="A11" s="22" t="s">
        <v>142</v>
      </c>
      <c r="B11" s="49">
        <v>127075</v>
      </c>
      <c r="C11" s="24">
        <f aca="true" t="shared" si="0" ref="C11:C18">B11*100/B$9</f>
        <v>76.66666666666667</v>
      </c>
      <c r="E11" s="7" t="s">
        <v>348</v>
      </c>
      <c r="F11" s="23">
        <v>89050</v>
      </c>
      <c r="G11" s="24">
        <f>F11*100/F$10</f>
        <v>53.72549019607843</v>
      </c>
    </row>
    <row r="12" spans="1:7" ht="12.75">
      <c r="A12" s="22" t="s">
        <v>324</v>
      </c>
      <c r="B12" s="49">
        <v>4430</v>
      </c>
      <c r="C12" s="24">
        <f t="shared" si="0"/>
        <v>2.6726998491704372</v>
      </c>
      <c r="E12" s="7" t="s">
        <v>349</v>
      </c>
      <c r="F12" s="23">
        <v>76700</v>
      </c>
      <c r="G12" s="24">
        <f>F12*100/F$10</f>
        <v>46.27450980392157</v>
      </c>
    </row>
    <row r="13" spans="1:7" ht="12.75">
      <c r="A13" s="22" t="s">
        <v>143</v>
      </c>
      <c r="B13" s="49">
        <v>10815</v>
      </c>
      <c r="C13" s="24">
        <f t="shared" si="0"/>
        <v>6.524886877828054</v>
      </c>
      <c r="F13" s="23"/>
      <c r="G13" s="24"/>
    </row>
    <row r="14" spans="1:7" ht="12.75">
      <c r="A14" s="22" t="s">
        <v>303</v>
      </c>
      <c r="B14" s="49">
        <v>111830</v>
      </c>
      <c r="C14" s="24">
        <f t="shared" si="0"/>
        <v>67.46907993966818</v>
      </c>
      <c r="E14" s="7" t="s">
        <v>350</v>
      </c>
      <c r="F14" s="23">
        <v>355</v>
      </c>
      <c r="G14" s="24">
        <f aca="true" t="shared" si="1" ref="G14:G26">F14*100/F$10</f>
        <v>0.21417797888386123</v>
      </c>
    </row>
    <row r="15" spans="1:7" ht="12.75">
      <c r="A15" s="22" t="s">
        <v>144</v>
      </c>
      <c r="B15" s="49">
        <v>38675</v>
      </c>
      <c r="C15" s="24">
        <f t="shared" si="0"/>
        <v>23.333333333333332</v>
      </c>
      <c r="E15" s="7" t="s">
        <v>351</v>
      </c>
      <c r="F15" s="23">
        <v>710</v>
      </c>
      <c r="G15" s="24">
        <f t="shared" si="1"/>
        <v>0.42835595776772245</v>
      </c>
    </row>
    <row r="16" spans="1:7" ht="12.75">
      <c r="A16" s="22" t="s">
        <v>325</v>
      </c>
      <c r="B16" s="49">
        <v>12015</v>
      </c>
      <c r="C16" s="24">
        <f t="shared" si="0"/>
        <v>7.248868778280543</v>
      </c>
      <c r="E16" s="7" t="s">
        <v>352</v>
      </c>
      <c r="F16" s="23">
        <v>820</v>
      </c>
      <c r="G16" s="24">
        <f t="shared" si="1"/>
        <v>0.4947209653092006</v>
      </c>
    </row>
    <row r="17" spans="1:7" ht="12.75">
      <c r="A17" s="22" t="s">
        <v>143</v>
      </c>
      <c r="B17" s="49">
        <v>8745</v>
      </c>
      <c r="C17" s="24">
        <f t="shared" si="0"/>
        <v>5.276018099547511</v>
      </c>
      <c r="E17" s="7" t="s">
        <v>353</v>
      </c>
      <c r="F17" s="23">
        <v>1685</v>
      </c>
      <c r="G17" s="24">
        <f t="shared" si="1"/>
        <v>1.0165912518853695</v>
      </c>
    </row>
    <row r="18" spans="1:7" ht="12.75">
      <c r="A18" s="22" t="s">
        <v>304</v>
      </c>
      <c r="B18" s="49">
        <v>17910</v>
      </c>
      <c r="C18" s="24">
        <f t="shared" si="0"/>
        <v>10.805429864253394</v>
      </c>
      <c r="E18" s="7" t="s">
        <v>0</v>
      </c>
      <c r="F18" s="23">
        <v>3000</v>
      </c>
      <c r="G18" s="24">
        <f t="shared" si="1"/>
        <v>1.8099547511312217</v>
      </c>
    </row>
    <row r="19" spans="1:7" ht="12.75">
      <c r="A19" s="22"/>
      <c r="B19" s="49"/>
      <c r="C19" s="24"/>
      <c r="E19" s="7" t="s">
        <v>1</v>
      </c>
      <c r="F19" s="23">
        <v>13780</v>
      </c>
      <c r="G19" s="24">
        <f t="shared" si="1"/>
        <v>8.313725490196079</v>
      </c>
    </row>
    <row r="20" spans="1:7" ht="12.75">
      <c r="A20" s="64" t="s">
        <v>145</v>
      </c>
      <c r="B20" s="49"/>
      <c r="C20" s="24"/>
      <c r="E20" s="7" t="s">
        <v>2</v>
      </c>
      <c r="F20" s="23">
        <v>28565</v>
      </c>
      <c r="G20" s="24">
        <f t="shared" si="1"/>
        <v>17.233785822021115</v>
      </c>
    </row>
    <row r="21" spans="1:7" ht="12.75">
      <c r="A21" s="65" t="s">
        <v>326</v>
      </c>
      <c r="B21" s="49">
        <v>155125</v>
      </c>
      <c r="C21" s="24">
        <f aca="true" t="shared" si="2" ref="C21:C28">B21*100/B$9</f>
        <v>93.58974358974359</v>
      </c>
      <c r="E21" s="7" t="s">
        <v>3</v>
      </c>
      <c r="F21" s="23">
        <v>37620</v>
      </c>
      <c r="G21" s="24">
        <f t="shared" si="1"/>
        <v>22.69683257918552</v>
      </c>
    </row>
    <row r="22" spans="1:7" ht="12.75">
      <c r="A22" s="65" t="s">
        <v>328</v>
      </c>
      <c r="B22" s="49">
        <v>154305</v>
      </c>
      <c r="C22" s="24">
        <f t="shared" si="2"/>
        <v>93.09502262443439</v>
      </c>
      <c r="E22" s="7" t="s">
        <v>4</v>
      </c>
      <c r="F22" s="23">
        <v>16860</v>
      </c>
      <c r="G22" s="24">
        <f t="shared" si="1"/>
        <v>10.171945701357465</v>
      </c>
    </row>
    <row r="23" spans="1:7" ht="12.75">
      <c r="A23" s="65" t="s">
        <v>146</v>
      </c>
      <c r="B23" s="49">
        <v>265</v>
      </c>
      <c r="C23" s="24">
        <f t="shared" si="2"/>
        <v>0.15987933634992457</v>
      </c>
      <c r="E23" s="7" t="s">
        <v>5</v>
      </c>
      <c r="F23" s="23">
        <v>18770</v>
      </c>
      <c r="G23" s="24">
        <f t="shared" si="1"/>
        <v>11.324283559577678</v>
      </c>
    </row>
    <row r="24" spans="1:7" ht="12.75">
      <c r="A24" s="65" t="s">
        <v>147</v>
      </c>
      <c r="B24" s="49">
        <v>65</v>
      </c>
      <c r="C24" s="24" t="s">
        <v>357</v>
      </c>
      <c r="E24" s="7" t="s">
        <v>6</v>
      </c>
      <c r="F24" s="23">
        <v>27045</v>
      </c>
      <c r="G24" s="24">
        <f t="shared" si="1"/>
        <v>16.316742081447963</v>
      </c>
    </row>
    <row r="25" spans="1:7" ht="12.75">
      <c r="A25" s="65" t="s">
        <v>329</v>
      </c>
      <c r="B25" s="49">
        <v>200</v>
      </c>
      <c r="C25" s="24">
        <f t="shared" si="2"/>
        <v>0.12066365007541478</v>
      </c>
      <c r="E25" s="7" t="s">
        <v>7</v>
      </c>
      <c r="F25" s="23">
        <v>10780</v>
      </c>
      <c r="G25" s="24">
        <f t="shared" si="1"/>
        <v>6.503770739064857</v>
      </c>
    </row>
    <row r="26" spans="1:7" ht="12.75">
      <c r="A26" s="65" t="s">
        <v>148</v>
      </c>
      <c r="B26" s="49">
        <v>35</v>
      </c>
      <c r="C26" s="24" t="s">
        <v>357</v>
      </c>
      <c r="E26" s="7" t="s">
        <v>139</v>
      </c>
      <c r="F26" s="23">
        <v>5765</v>
      </c>
      <c r="G26" s="24">
        <f t="shared" si="1"/>
        <v>3.478129713423831</v>
      </c>
    </row>
    <row r="27" spans="1:7" ht="12.75">
      <c r="A27" s="65" t="s">
        <v>330</v>
      </c>
      <c r="B27" s="49">
        <v>260</v>
      </c>
      <c r="C27" s="24">
        <f t="shared" si="2"/>
        <v>0.1568627450980392</v>
      </c>
      <c r="F27" s="23"/>
      <c r="G27" s="24"/>
    </row>
    <row r="28" spans="1:7" ht="12.75">
      <c r="A28" s="65" t="s">
        <v>331</v>
      </c>
      <c r="B28" s="49">
        <v>10625</v>
      </c>
      <c r="C28" s="24">
        <f t="shared" si="2"/>
        <v>6.410256410256411</v>
      </c>
      <c r="E28" s="7" t="s">
        <v>140</v>
      </c>
      <c r="F28" s="34">
        <v>54.2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4" t="s">
        <v>150</v>
      </c>
      <c r="B30" s="49"/>
      <c r="C30" s="24"/>
      <c r="E30" s="7" t="s">
        <v>8</v>
      </c>
      <c r="F30" s="23">
        <v>163110</v>
      </c>
      <c r="G30" s="24">
        <f aca="true" t="shared" si="3" ref="G30:G37">F30*100/F$10</f>
        <v>98.40723981900453</v>
      </c>
    </row>
    <row r="31" spans="1:7" ht="12.75">
      <c r="A31" s="65" t="s">
        <v>149</v>
      </c>
      <c r="B31" s="49">
        <v>625</v>
      </c>
      <c r="C31" s="24">
        <f>B31*100/B$9</f>
        <v>0.3770739064856712</v>
      </c>
      <c r="E31" s="7" t="s">
        <v>9</v>
      </c>
      <c r="F31" s="23">
        <v>87560</v>
      </c>
      <c r="G31" s="24">
        <f t="shared" si="3"/>
        <v>52.82654600301659</v>
      </c>
    </row>
    <row r="32" spans="1:7" ht="12.75">
      <c r="A32" s="65" t="s">
        <v>151</v>
      </c>
      <c r="B32" s="49">
        <v>165125</v>
      </c>
      <c r="C32" s="24">
        <f>B32*100/B$9</f>
        <v>99.62292609351432</v>
      </c>
      <c r="E32" s="7" t="s">
        <v>10</v>
      </c>
      <c r="F32" s="23">
        <v>75545</v>
      </c>
      <c r="G32" s="24">
        <f t="shared" si="3"/>
        <v>45.57767722473605</v>
      </c>
    </row>
    <row r="33" spans="1:7" ht="12.75">
      <c r="A33" s="65" t="s">
        <v>332</v>
      </c>
      <c r="B33" s="49">
        <v>153860</v>
      </c>
      <c r="C33" s="24">
        <f>B33*100/B$9</f>
        <v>92.82654600301659</v>
      </c>
      <c r="E33" s="7" t="s">
        <v>11</v>
      </c>
      <c r="F33" s="23">
        <v>161650</v>
      </c>
      <c r="G33" s="24">
        <f t="shared" si="3"/>
        <v>97.52639517345399</v>
      </c>
    </row>
    <row r="34" spans="1:7" ht="12.75">
      <c r="A34" s="22"/>
      <c r="B34" s="49"/>
      <c r="C34" s="24"/>
      <c r="E34" s="7" t="s">
        <v>13</v>
      </c>
      <c r="F34" s="23">
        <v>54785</v>
      </c>
      <c r="G34" s="24">
        <f t="shared" si="3"/>
        <v>33.052790346908</v>
      </c>
    </row>
    <row r="35" spans="1:7" ht="12.75">
      <c r="A35" s="66" t="s">
        <v>152</v>
      </c>
      <c r="B35" s="49"/>
      <c r="C35" s="24"/>
      <c r="E35" s="7" t="s">
        <v>14</v>
      </c>
      <c r="F35" s="23">
        <v>43590</v>
      </c>
      <c r="G35" s="24">
        <f t="shared" si="3"/>
        <v>26.29864253393665</v>
      </c>
    </row>
    <row r="36" spans="1:7" ht="12.75">
      <c r="A36" s="66" t="s">
        <v>175</v>
      </c>
      <c r="B36" s="47">
        <v>165395</v>
      </c>
      <c r="C36" s="19">
        <f aca="true" t="shared" si="4" ref="C36:C45">B36*100/B$36</f>
        <v>100</v>
      </c>
      <c r="E36" s="7" t="s">
        <v>12</v>
      </c>
      <c r="F36" s="23">
        <v>21005</v>
      </c>
      <c r="G36" s="24">
        <f t="shared" si="3"/>
        <v>12.672699849170437</v>
      </c>
    </row>
    <row r="37" spans="1:7" ht="12.75">
      <c r="A37" s="67" t="s">
        <v>333</v>
      </c>
      <c r="B37" s="49">
        <v>17955</v>
      </c>
      <c r="C37" s="24">
        <f t="shared" si="4"/>
        <v>10.855829982768524</v>
      </c>
      <c r="E37" s="7" t="s">
        <v>10</v>
      </c>
      <c r="F37" s="23">
        <v>22585</v>
      </c>
      <c r="G37" s="24">
        <f t="shared" si="3"/>
        <v>13.625942684766214</v>
      </c>
    </row>
    <row r="38" spans="1:7" ht="12.75">
      <c r="A38" s="67" t="s">
        <v>153</v>
      </c>
      <c r="B38" s="49">
        <v>147440</v>
      </c>
      <c r="C38" s="24">
        <f t="shared" si="4"/>
        <v>89.14417001723147</v>
      </c>
      <c r="F38" s="23"/>
      <c r="G38" s="24"/>
    </row>
    <row r="39" spans="1:7" ht="12.75">
      <c r="A39" s="67" t="s">
        <v>176</v>
      </c>
      <c r="B39" s="49">
        <v>74130</v>
      </c>
      <c r="C39" s="24">
        <f t="shared" si="4"/>
        <v>44.81997642008525</v>
      </c>
      <c r="E39" s="46" t="s">
        <v>171</v>
      </c>
      <c r="F39" s="23"/>
      <c r="G39" s="24"/>
    </row>
    <row r="40" spans="1:7" ht="12.75">
      <c r="A40" s="67" t="s">
        <v>154</v>
      </c>
      <c r="B40" s="49">
        <v>910</v>
      </c>
      <c r="C40" s="24">
        <f t="shared" si="4"/>
        <v>0.5501980108225762</v>
      </c>
      <c r="E40" s="46" t="s">
        <v>191</v>
      </c>
      <c r="F40" s="18">
        <v>163870</v>
      </c>
      <c r="G40" s="19">
        <f>F40*100/F$40</f>
        <v>100</v>
      </c>
    </row>
    <row r="41" spans="1:7" ht="12.75">
      <c r="A41" s="67" t="s">
        <v>176</v>
      </c>
      <c r="B41" s="68">
        <v>335</v>
      </c>
      <c r="C41" s="24">
        <f t="shared" si="4"/>
        <v>0.2025454215665528</v>
      </c>
      <c r="E41" s="7" t="s">
        <v>15</v>
      </c>
      <c r="F41" s="23">
        <v>16450</v>
      </c>
      <c r="G41" s="24">
        <f aca="true" t="shared" si="5" ref="G41:G47">F41*100/F$40</f>
        <v>10.038445108927808</v>
      </c>
    </row>
    <row r="42" spans="1:7" ht="12.75">
      <c r="A42" s="67" t="s">
        <v>155</v>
      </c>
      <c r="B42" s="49">
        <v>144990</v>
      </c>
      <c r="C42" s="24">
        <f t="shared" si="4"/>
        <v>87.66286768040146</v>
      </c>
      <c r="E42" s="7" t="s">
        <v>127</v>
      </c>
      <c r="F42" s="23">
        <v>116950</v>
      </c>
      <c r="G42" s="24">
        <f t="shared" si="5"/>
        <v>71.36754744614633</v>
      </c>
    </row>
    <row r="43" spans="1:7" ht="12.75">
      <c r="A43" s="67" t="s">
        <v>176</v>
      </c>
      <c r="B43" s="49">
        <v>73235</v>
      </c>
      <c r="C43" s="24">
        <f t="shared" si="4"/>
        <v>44.278847607243264</v>
      </c>
      <c r="E43" s="7" t="s">
        <v>16</v>
      </c>
      <c r="F43" s="23">
        <v>2425</v>
      </c>
      <c r="G43" s="24">
        <f t="shared" si="5"/>
        <v>1.4798315738085068</v>
      </c>
    </row>
    <row r="44" spans="1:7" ht="12.75">
      <c r="A44" s="67" t="s">
        <v>156</v>
      </c>
      <c r="B44" s="49">
        <v>300</v>
      </c>
      <c r="C44" s="24">
        <f t="shared" si="4"/>
        <v>0.1813839596118383</v>
      </c>
      <c r="E44" s="7" t="s">
        <v>17</v>
      </c>
      <c r="F44" s="23">
        <v>17320</v>
      </c>
      <c r="G44" s="24">
        <f t="shared" si="5"/>
        <v>10.569353756026118</v>
      </c>
    </row>
    <row r="45" spans="1:7" ht="12.75">
      <c r="A45" s="67" t="s">
        <v>176</v>
      </c>
      <c r="B45" s="49">
        <v>145</v>
      </c>
      <c r="C45" s="24">
        <f t="shared" si="4"/>
        <v>0.08766891381238852</v>
      </c>
      <c r="E45" s="7" t="s">
        <v>18</v>
      </c>
      <c r="F45" s="23">
        <v>14435</v>
      </c>
      <c r="G45" s="24">
        <f t="shared" si="5"/>
        <v>8.808811863062184</v>
      </c>
    </row>
    <row r="46" spans="1:7" ht="12.75">
      <c r="A46" s="22"/>
      <c r="B46" s="49"/>
      <c r="C46" s="24"/>
      <c r="E46" s="7" t="s">
        <v>19</v>
      </c>
      <c r="F46" s="23">
        <v>10725</v>
      </c>
      <c r="G46" s="24">
        <f t="shared" si="5"/>
        <v>6.544822115091231</v>
      </c>
    </row>
    <row r="47" spans="1:7" ht="12.75">
      <c r="A47" s="69" t="s">
        <v>157</v>
      </c>
      <c r="B47" s="49"/>
      <c r="C47" s="24"/>
      <c r="E47" s="7" t="s">
        <v>18</v>
      </c>
      <c r="F47" s="23">
        <v>4630</v>
      </c>
      <c r="G47" s="24">
        <f t="shared" si="5"/>
        <v>2.825410386281809</v>
      </c>
    </row>
    <row r="48" spans="1:7" ht="12.75">
      <c r="A48" s="69" t="s">
        <v>335</v>
      </c>
      <c r="B48" s="47">
        <v>165750</v>
      </c>
      <c r="C48" s="19">
        <f aca="true" t="shared" si="6" ref="C48:C59">B48*100/B$9</f>
        <v>100</v>
      </c>
      <c r="F48" s="23"/>
      <c r="G48" s="24"/>
    </row>
    <row r="49" spans="1:7" ht="12.75">
      <c r="A49" s="65" t="s">
        <v>334</v>
      </c>
      <c r="B49" s="49">
        <v>164310</v>
      </c>
      <c r="C49" s="24">
        <f t="shared" si="6"/>
        <v>99.13122171945702</v>
      </c>
      <c r="E49" s="46" t="s">
        <v>172</v>
      </c>
      <c r="F49" s="23"/>
      <c r="G49" s="24"/>
    </row>
    <row r="50" spans="1:7" ht="12.75">
      <c r="A50" s="65" t="s">
        <v>336</v>
      </c>
      <c r="B50" s="49">
        <v>89850</v>
      </c>
      <c r="C50" s="24">
        <f t="shared" si="6"/>
        <v>54.20814479638009</v>
      </c>
      <c r="E50" s="46" t="s">
        <v>173</v>
      </c>
      <c r="F50" s="23"/>
      <c r="G50" s="24"/>
    </row>
    <row r="51" spans="1:7" ht="12.75">
      <c r="A51" s="65" t="s">
        <v>337</v>
      </c>
      <c r="B51" s="49">
        <v>50100</v>
      </c>
      <c r="C51" s="24">
        <f t="shared" si="6"/>
        <v>30.226244343891402</v>
      </c>
      <c r="E51" s="46" t="s">
        <v>192</v>
      </c>
      <c r="F51" s="18">
        <v>5820</v>
      </c>
      <c r="G51" s="19">
        <f>F51*100/F51</f>
        <v>100</v>
      </c>
    </row>
    <row r="52" spans="1:7" ht="12.75">
      <c r="A52" s="65" t="s">
        <v>338</v>
      </c>
      <c r="B52" s="49">
        <v>7640</v>
      </c>
      <c r="C52" s="24">
        <f t="shared" si="6"/>
        <v>4.609351432880844</v>
      </c>
      <c r="E52" s="7" t="s">
        <v>174</v>
      </c>
      <c r="F52" s="23">
        <v>910</v>
      </c>
      <c r="G52" s="24">
        <f>F52*100/F51</f>
        <v>15.63573883161512</v>
      </c>
    </row>
    <row r="53" spans="1:7" ht="12.75">
      <c r="A53" s="65" t="s">
        <v>158</v>
      </c>
      <c r="B53" s="49">
        <v>2330</v>
      </c>
      <c r="C53" s="24">
        <f t="shared" si="6"/>
        <v>1.405731523378582</v>
      </c>
      <c r="F53" s="23"/>
      <c r="G53" s="24"/>
    </row>
    <row r="54" spans="1:7" ht="12.75">
      <c r="A54" s="65" t="s">
        <v>339</v>
      </c>
      <c r="B54" s="49">
        <v>12280</v>
      </c>
      <c r="C54" s="24">
        <f t="shared" si="6"/>
        <v>7.408748114630468</v>
      </c>
      <c r="E54" s="46" t="s">
        <v>177</v>
      </c>
      <c r="F54" s="23"/>
      <c r="G54" s="24"/>
    </row>
    <row r="55" spans="1:7" ht="12.75">
      <c r="A55" s="65" t="s">
        <v>159</v>
      </c>
      <c r="B55" s="49">
        <v>260</v>
      </c>
      <c r="C55" s="24">
        <f t="shared" si="6"/>
        <v>0.1568627450980392</v>
      </c>
      <c r="E55" s="46" t="s">
        <v>178</v>
      </c>
      <c r="F55" s="23"/>
      <c r="G55" s="24"/>
    </row>
    <row r="56" spans="1:7" ht="12.75">
      <c r="A56" s="65" t="s">
        <v>340</v>
      </c>
      <c r="B56" s="49">
        <v>4450</v>
      </c>
      <c r="C56" s="24">
        <f t="shared" si="6"/>
        <v>2.6847662141779787</v>
      </c>
      <c r="E56" s="46" t="s">
        <v>179</v>
      </c>
      <c r="F56" s="18">
        <v>10525</v>
      </c>
      <c r="G56" s="19">
        <f aca="true" t="shared" si="7" ref="G56:G61">F56*100/F$56</f>
        <v>100</v>
      </c>
    </row>
    <row r="57" spans="1:7" ht="12.75">
      <c r="A57" s="65" t="s">
        <v>160</v>
      </c>
      <c r="B57" s="49">
        <v>1690</v>
      </c>
      <c r="C57" s="24">
        <f t="shared" si="6"/>
        <v>1.0196078431372548</v>
      </c>
      <c r="E57" s="7" t="s">
        <v>20</v>
      </c>
      <c r="F57" s="23">
        <v>115</v>
      </c>
      <c r="G57" s="24">
        <f t="shared" si="7"/>
        <v>1.0926365795724466</v>
      </c>
    </row>
    <row r="58" spans="1:7" ht="12.75">
      <c r="A58" s="65" t="s">
        <v>341</v>
      </c>
      <c r="B58" s="49">
        <v>1440</v>
      </c>
      <c r="C58" s="24">
        <f t="shared" si="6"/>
        <v>0.8687782805429864</v>
      </c>
      <c r="E58" s="7" t="s">
        <v>21</v>
      </c>
      <c r="F58" s="23">
        <v>105</v>
      </c>
      <c r="G58" s="24">
        <f t="shared" si="7"/>
        <v>0.997624703087886</v>
      </c>
    </row>
    <row r="59" spans="1:7" ht="12.75">
      <c r="A59" s="65" t="s">
        <v>161</v>
      </c>
      <c r="B59" s="49">
        <v>940</v>
      </c>
      <c r="C59" s="24">
        <f t="shared" si="6"/>
        <v>0.5671191553544495</v>
      </c>
      <c r="E59" s="7" t="s">
        <v>180</v>
      </c>
      <c r="F59" s="23">
        <v>1405</v>
      </c>
      <c r="G59" s="24">
        <f t="shared" si="7"/>
        <v>13.34916864608076</v>
      </c>
    </row>
    <row r="60" spans="1:7" ht="12.75">
      <c r="A60" s="65" t="s">
        <v>162</v>
      </c>
      <c r="B60" s="49">
        <v>500</v>
      </c>
      <c r="C60" s="24">
        <f>B60*100/B$9</f>
        <v>0.30165912518853694</v>
      </c>
      <c r="E60" s="7" t="s">
        <v>22</v>
      </c>
      <c r="F60" s="23">
        <v>1615</v>
      </c>
      <c r="G60" s="24">
        <f t="shared" si="7"/>
        <v>15.344418052256533</v>
      </c>
    </row>
    <row r="61" spans="1:7" ht="12.75">
      <c r="A61" s="65"/>
      <c r="B61" s="49"/>
      <c r="C61" s="24"/>
      <c r="E61" s="7" t="s">
        <v>181</v>
      </c>
      <c r="F61" s="23">
        <v>7285</v>
      </c>
      <c r="G61" s="24">
        <f t="shared" si="7"/>
        <v>69.21615201900238</v>
      </c>
    </row>
    <row r="62" spans="1:7" ht="12.75">
      <c r="A62" s="69" t="s">
        <v>163</v>
      </c>
      <c r="B62" s="49"/>
      <c r="C62" s="24"/>
      <c r="F62" s="23"/>
      <c r="G62" s="24"/>
    </row>
    <row r="63" spans="1:7" ht="14.25">
      <c r="A63" s="64" t="s">
        <v>306</v>
      </c>
      <c r="B63" s="47">
        <v>89845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5" t="s">
        <v>164</v>
      </c>
      <c r="B64" s="49">
        <v>68920</v>
      </c>
      <c r="C64" s="24">
        <f t="shared" si="8"/>
        <v>76.70988925371473</v>
      </c>
      <c r="E64" s="46" t="s">
        <v>193</v>
      </c>
      <c r="F64" s="18">
        <v>159185</v>
      </c>
      <c r="G64" s="19">
        <f>F64*100/F$64</f>
        <v>100</v>
      </c>
    </row>
    <row r="65" spans="1:7" ht="12.75">
      <c r="A65" s="65" t="s">
        <v>165</v>
      </c>
      <c r="B65" s="49">
        <v>24570</v>
      </c>
      <c r="C65" s="24">
        <f t="shared" si="8"/>
        <v>27.347097779509156</v>
      </c>
      <c r="E65" s="7" t="s">
        <v>23</v>
      </c>
      <c r="F65" s="23">
        <v>40955</v>
      </c>
      <c r="G65" s="24">
        <f aca="true" t="shared" si="9" ref="G65:G71">F65*100/F$64</f>
        <v>25.727926626252472</v>
      </c>
    </row>
    <row r="66" spans="1:7" ht="12.75">
      <c r="A66" s="65" t="s">
        <v>166</v>
      </c>
      <c r="B66" s="49">
        <v>59340</v>
      </c>
      <c r="C66" s="24">
        <f t="shared" si="8"/>
        <v>66.04708108408927</v>
      </c>
      <c r="E66" s="7" t="s">
        <v>183</v>
      </c>
      <c r="F66" s="23">
        <v>22825</v>
      </c>
      <c r="G66" s="24">
        <f t="shared" si="9"/>
        <v>14.338662562427364</v>
      </c>
    </row>
    <row r="67" spans="1:7" ht="12.75">
      <c r="A67" s="65" t="s">
        <v>165</v>
      </c>
      <c r="B67" s="49">
        <v>22080</v>
      </c>
      <c r="C67" s="24">
        <f t="shared" si="8"/>
        <v>24.575658077800657</v>
      </c>
      <c r="E67" s="7" t="s">
        <v>184</v>
      </c>
      <c r="F67" s="23">
        <v>39740</v>
      </c>
      <c r="G67" s="24">
        <f t="shared" si="9"/>
        <v>24.964663756007162</v>
      </c>
    </row>
    <row r="68" spans="1:7" ht="12.75">
      <c r="A68" s="65" t="s">
        <v>167</v>
      </c>
      <c r="B68" s="49">
        <v>6165</v>
      </c>
      <c r="C68" s="24">
        <f t="shared" si="8"/>
        <v>6.861817574712004</v>
      </c>
      <c r="E68" s="7" t="s">
        <v>24</v>
      </c>
      <c r="F68" s="23">
        <v>18185</v>
      </c>
      <c r="G68" s="24">
        <f t="shared" si="9"/>
        <v>11.42381505795144</v>
      </c>
    </row>
    <row r="69" spans="1:7" ht="12.75">
      <c r="A69" s="65" t="s">
        <v>165</v>
      </c>
      <c r="B69" s="49">
        <v>1645</v>
      </c>
      <c r="C69" s="24">
        <f t="shared" si="8"/>
        <v>1.8309310479158551</v>
      </c>
      <c r="E69" s="7" t="s">
        <v>25</v>
      </c>
      <c r="F69" s="23">
        <v>5985</v>
      </c>
      <c r="G69" s="24">
        <f t="shared" si="9"/>
        <v>3.7597763608380186</v>
      </c>
    </row>
    <row r="70" spans="1:7" ht="12.75">
      <c r="A70" s="65" t="s">
        <v>168</v>
      </c>
      <c r="B70" s="49">
        <v>20930</v>
      </c>
      <c r="C70" s="24">
        <f t="shared" si="8"/>
        <v>23.29567588624854</v>
      </c>
      <c r="E70" s="7" t="s">
        <v>26</v>
      </c>
      <c r="F70" s="23">
        <v>15835</v>
      </c>
      <c r="G70" s="24">
        <f t="shared" si="9"/>
        <v>9.947545308917297</v>
      </c>
    </row>
    <row r="71" spans="1:7" ht="12.75">
      <c r="A71" s="65" t="s">
        <v>169</v>
      </c>
      <c r="B71" s="49">
        <v>18440</v>
      </c>
      <c r="C71" s="24">
        <f t="shared" si="8"/>
        <v>20.52423618454004</v>
      </c>
      <c r="E71" s="7" t="s">
        <v>185</v>
      </c>
      <c r="F71" s="23">
        <v>15655</v>
      </c>
      <c r="G71" s="24">
        <f t="shared" si="9"/>
        <v>9.834469328140214</v>
      </c>
    </row>
    <row r="72" spans="1:7" ht="12.75">
      <c r="A72" s="65" t="s">
        <v>170</v>
      </c>
      <c r="B72" s="49">
        <v>8320</v>
      </c>
      <c r="C72" s="24">
        <f t="shared" si="8"/>
        <v>9.260392898881406</v>
      </c>
      <c r="F72" s="23"/>
      <c r="G72" s="24"/>
    </row>
    <row r="73" spans="1:7" ht="12.75">
      <c r="A73" s="22"/>
      <c r="B73" s="30"/>
      <c r="C73" s="31"/>
      <c r="E73" s="7" t="s">
        <v>186</v>
      </c>
      <c r="F73" s="70" t="s">
        <v>195</v>
      </c>
      <c r="G73" s="71">
        <f>SUM(F67:F71)*100/F64</f>
        <v>59.93026981185413</v>
      </c>
    </row>
    <row r="74" spans="1:7" ht="12.75">
      <c r="A74" s="17" t="s">
        <v>188</v>
      </c>
      <c r="B74" s="23"/>
      <c r="C74" s="24"/>
      <c r="E74" s="7" t="s">
        <v>187</v>
      </c>
      <c r="F74" s="70" t="s">
        <v>195</v>
      </c>
      <c r="G74" s="71">
        <f>(F70+F71)*100/F64</f>
        <v>19.78201463705751</v>
      </c>
    </row>
    <row r="75" spans="1:7" ht="12.75">
      <c r="A75" s="17" t="s">
        <v>194</v>
      </c>
      <c r="B75" s="18">
        <v>165395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117230</v>
      </c>
      <c r="C76" s="24">
        <f aca="true" t="shared" si="10" ref="C76:C82">B76*100/B$36</f>
        <v>70.87880528431936</v>
      </c>
      <c r="E76" s="20" t="s">
        <v>221</v>
      </c>
      <c r="F76" s="23"/>
      <c r="G76" s="24"/>
    </row>
    <row r="77" spans="1:7" ht="12.75">
      <c r="A77" s="22" t="s">
        <v>189</v>
      </c>
      <c r="B77" s="23">
        <v>40525</v>
      </c>
      <c r="C77" s="24">
        <f t="shared" si="10"/>
        <v>24.501949877565828</v>
      </c>
      <c r="E77" s="20" t="s">
        <v>249</v>
      </c>
      <c r="F77" s="18">
        <v>162990</v>
      </c>
      <c r="G77" s="19">
        <f>F77*100/F$77</f>
        <v>100</v>
      </c>
    </row>
    <row r="78" spans="1:7" ht="12.75">
      <c r="A78" s="22" t="s">
        <v>343</v>
      </c>
      <c r="B78" s="23">
        <v>25155</v>
      </c>
      <c r="C78" s="24">
        <f t="shared" si="10"/>
        <v>15.209045013452643</v>
      </c>
      <c r="E78" s="25" t="s">
        <v>27</v>
      </c>
      <c r="F78" s="23">
        <v>8275</v>
      </c>
      <c r="G78" s="24">
        <f>F78*100/F$77</f>
        <v>5.076998588870483</v>
      </c>
    </row>
    <row r="79" spans="1:7" ht="12.75">
      <c r="A79" s="22" t="s">
        <v>344</v>
      </c>
      <c r="B79" s="23">
        <v>15370</v>
      </c>
      <c r="C79" s="24">
        <f t="shared" si="10"/>
        <v>9.292904864113183</v>
      </c>
      <c r="E79" s="25"/>
      <c r="F79" s="23"/>
      <c r="G79" s="24"/>
    </row>
    <row r="80" spans="1:7" ht="12.75">
      <c r="A80" s="22" t="s">
        <v>345</v>
      </c>
      <c r="B80" s="23">
        <v>8240</v>
      </c>
      <c r="C80" s="24">
        <f t="shared" si="10"/>
        <v>4.9820127573384925</v>
      </c>
      <c r="E80" s="25"/>
      <c r="F80" s="23"/>
      <c r="G80" s="24"/>
    </row>
    <row r="81" spans="1:7" ht="12.75">
      <c r="A81" s="22" t="s">
        <v>346</v>
      </c>
      <c r="B81" s="23">
        <v>7130</v>
      </c>
      <c r="C81" s="24">
        <f t="shared" si="10"/>
        <v>4.310892106774691</v>
      </c>
      <c r="E81" s="25"/>
      <c r="F81" s="23"/>
      <c r="G81" s="24"/>
    </row>
    <row r="82" spans="1:7" ht="13.5" thickBot="1">
      <c r="A82" s="36" t="s">
        <v>347</v>
      </c>
      <c r="B82" s="37">
        <v>7640</v>
      </c>
      <c r="C82" s="38">
        <f t="shared" si="10"/>
        <v>4.619244838114816</v>
      </c>
      <c r="D82" s="72"/>
      <c r="E82" s="52"/>
      <c r="F82" s="37"/>
      <c r="G82" s="38"/>
    </row>
    <row r="83" ht="13.5" thickTop="1"/>
    <row r="84" ht="12.75">
      <c r="A84" s="63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163640</v>
      </c>
      <c r="C10" s="19">
        <f>B10*100/B$10</f>
        <v>100</v>
      </c>
      <c r="E10" s="46" t="s">
        <v>248</v>
      </c>
      <c r="F10" s="18">
        <v>83890</v>
      </c>
      <c r="G10" s="19">
        <f>F10*100/F$10</f>
        <v>100</v>
      </c>
    </row>
    <row r="11" spans="1:7" ht="12.75">
      <c r="A11" s="48" t="s">
        <v>28</v>
      </c>
      <c r="B11" s="49">
        <v>88940</v>
      </c>
      <c r="C11" s="24">
        <f>B11*100/B$10</f>
        <v>54.35101442190174</v>
      </c>
      <c r="E11" s="10" t="s">
        <v>54</v>
      </c>
      <c r="F11" s="29">
        <v>60145</v>
      </c>
      <c r="G11" s="35">
        <f aca="true" t="shared" si="0" ref="G11:G16">F11*100/F$10</f>
        <v>71.69507688639885</v>
      </c>
    </row>
    <row r="12" spans="1:7" ht="12.75">
      <c r="A12" s="48" t="s">
        <v>200</v>
      </c>
      <c r="B12" s="49">
        <v>88825</v>
      </c>
      <c r="C12" s="24">
        <f>B12*100/B$10</f>
        <v>54.28073820581765</v>
      </c>
      <c r="E12" s="7" t="s">
        <v>55</v>
      </c>
      <c r="F12" s="23">
        <v>9935</v>
      </c>
      <c r="G12" s="24">
        <f t="shared" si="0"/>
        <v>11.842889498152342</v>
      </c>
    </row>
    <row r="13" spans="1:7" ht="12.75">
      <c r="A13" s="48" t="s">
        <v>29</v>
      </c>
      <c r="B13" s="49">
        <v>85815</v>
      </c>
      <c r="C13" s="24">
        <f>B13*100/B$10</f>
        <v>52.44133463700807</v>
      </c>
      <c r="E13" s="10" t="s">
        <v>287</v>
      </c>
      <c r="F13" s="29">
        <v>7165</v>
      </c>
      <c r="G13" s="35">
        <f t="shared" si="0"/>
        <v>8.540946477530099</v>
      </c>
    </row>
    <row r="14" spans="1:7" ht="12.75">
      <c r="A14" s="48" t="s">
        <v>30</v>
      </c>
      <c r="B14" s="49">
        <v>3010</v>
      </c>
      <c r="C14" s="24">
        <f>B14*100/B$10</f>
        <v>1.839403568809582</v>
      </c>
      <c r="E14" s="7" t="s">
        <v>56</v>
      </c>
      <c r="F14" s="23">
        <v>3705</v>
      </c>
      <c r="G14" s="24">
        <f t="shared" si="0"/>
        <v>4.416497794731195</v>
      </c>
    </row>
    <row r="15" spans="1:7" ht="12.75">
      <c r="A15" s="48" t="s">
        <v>201</v>
      </c>
      <c r="B15" s="23" t="s">
        <v>195</v>
      </c>
      <c r="C15" s="24">
        <f>B14*100/B12</f>
        <v>3.388685617787785</v>
      </c>
      <c r="E15" s="7" t="s">
        <v>57</v>
      </c>
      <c r="F15" s="50">
        <v>685</v>
      </c>
      <c r="G15" s="24">
        <f t="shared" si="0"/>
        <v>0.816545476218858</v>
      </c>
    </row>
    <row r="16" spans="1:7" ht="12.75">
      <c r="A16" s="48" t="s">
        <v>31</v>
      </c>
      <c r="B16" s="49">
        <v>120</v>
      </c>
      <c r="C16" s="24">
        <f>B16*100/B$10</f>
        <v>0.07333170373991689</v>
      </c>
      <c r="E16" s="7" t="s">
        <v>58</v>
      </c>
      <c r="F16" s="23">
        <v>2260</v>
      </c>
      <c r="G16" s="24">
        <f t="shared" si="0"/>
        <v>2.6940040529264513</v>
      </c>
    </row>
    <row r="17" spans="1:7" ht="12.75">
      <c r="A17" s="48" t="s">
        <v>32</v>
      </c>
      <c r="B17" s="49">
        <v>74700</v>
      </c>
      <c r="C17" s="24">
        <f>B17*100/B$10</f>
        <v>45.64898557809826</v>
      </c>
      <c r="E17" s="7" t="s">
        <v>302</v>
      </c>
      <c r="F17" s="34">
        <v>26.6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75820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31310</v>
      </c>
      <c r="C20" s="24">
        <f>B20*100/B$19</f>
        <v>41.29517277763123</v>
      </c>
      <c r="E20" s="46" t="s">
        <v>314</v>
      </c>
      <c r="F20" s="18">
        <v>89845</v>
      </c>
      <c r="G20" s="19">
        <f>F20*100/F$20</f>
        <v>100</v>
      </c>
    </row>
    <row r="21" spans="1:7" ht="12.75">
      <c r="A21" s="48" t="s">
        <v>200</v>
      </c>
      <c r="B21" s="49">
        <v>31305</v>
      </c>
      <c r="C21" s="24">
        <f>B21*100/B$19</f>
        <v>41.28857821155368</v>
      </c>
      <c r="E21" s="7" t="s">
        <v>225</v>
      </c>
      <c r="F21" s="23">
        <v>8265</v>
      </c>
      <c r="G21" s="24">
        <f aca="true" t="shared" si="1" ref="G21:G30">F21*100/F$20</f>
        <v>9.199176359285437</v>
      </c>
    </row>
    <row r="22" spans="1:7" ht="12.75">
      <c r="A22" s="48" t="s">
        <v>34</v>
      </c>
      <c r="B22" s="49">
        <v>30215</v>
      </c>
      <c r="C22" s="24">
        <f>B22*100/B$19</f>
        <v>39.850962806647324</v>
      </c>
      <c r="E22" s="7" t="s">
        <v>226</v>
      </c>
      <c r="F22" s="23">
        <v>5490</v>
      </c>
      <c r="G22" s="24">
        <f t="shared" si="1"/>
        <v>6.1105236796705436</v>
      </c>
    </row>
    <row r="23" spans="1:7" ht="12.75">
      <c r="A23" s="48"/>
      <c r="B23" s="49"/>
      <c r="C23" s="24"/>
      <c r="E23" s="7" t="s">
        <v>227</v>
      </c>
      <c r="F23" s="23">
        <v>9905</v>
      </c>
      <c r="G23" s="24">
        <f t="shared" si="1"/>
        <v>11.02454226723802</v>
      </c>
    </row>
    <row r="24" spans="1:7" ht="12.75">
      <c r="A24" s="45" t="s">
        <v>243</v>
      </c>
      <c r="B24" s="47">
        <v>430</v>
      </c>
      <c r="C24" s="19">
        <f>B24*100/B$24</f>
        <v>100</v>
      </c>
      <c r="E24" s="7" t="s">
        <v>228</v>
      </c>
      <c r="F24" s="23">
        <v>9460</v>
      </c>
      <c r="G24" s="24">
        <f t="shared" si="1"/>
        <v>10.529244810506984</v>
      </c>
    </row>
    <row r="25" spans="1:7" ht="12.75">
      <c r="A25" s="48" t="s">
        <v>35</v>
      </c>
      <c r="B25" s="49">
        <v>200</v>
      </c>
      <c r="C25" s="24">
        <f>B25*100/B$24</f>
        <v>46.51162790697674</v>
      </c>
      <c r="E25" s="7" t="s">
        <v>229</v>
      </c>
      <c r="F25" s="23">
        <v>12365</v>
      </c>
      <c r="G25" s="24">
        <f t="shared" si="1"/>
        <v>13.762591129166898</v>
      </c>
    </row>
    <row r="26" spans="1:7" ht="12.75">
      <c r="A26" s="48"/>
      <c r="B26" s="49"/>
      <c r="C26" s="24"/>
      <c r="E26" s="7" t="s">
        <v>230</v>
      </c>
      <c r="F26" s="23">
        <v>17135</v>
      </c>
      <c r="G26" s="24">
        <f t="shared" si="1"/>
        <v>19.07173465412655</v>
      </c>
    </row>
    <row r="27" spans="1:7" ht="12.75">
      <c r="A27" s="45" t="s">
        <v>202</v>
      </c>
      <c r="B27" s="49"/>
      <c r="C27" s="24"/>
      <c r="E27" s="7" t="s">
        <v>231</v>
      </c>
      <c r="F27" s="23">
        <v>10800</v>
      </c>
      <c r="G27" s="24">
        <f t="shared" si="1"/>
        <v>12.020702320663364</v>
      </c>
    </row>
    <row r="28" spans="1:7" ht="12.75">
      <c r="A28" s="45" t="s">
        <v>244</v>
      </c>
      <c r="B28" s="47">
        <v>85815</v>
      </c>
      <c r="C28" s="19">
        <f>B28*100/B$28</f>
        <v>100</v>
      </c>
      <c r="E28" s="7" t="s">
        <v>232</v>
      </c>
      <c r="F28" s="23">
        <v>9830</v>
      </c>
      <c r="G28" s="24">
        <f t="shared" si="1"/>
        <v>10.94106516778897</v>
      </c>
    </row>
    <row r="29" spans="1:7" ht="12.75">
      <c r="A29" s="45" t="s">
        <v>203</v>
      </c>
      <c r="B29" s="49"/>
      <c r="C29" s="24"/>
      <c r="E29" s="7" t="s">
        <v>233</v>
      </c>
      <c r="F29" s="23">
        <v>2975</v>
      </c>
      <c r="G29" s="24">
        <f t="shared" si="1"/>
        <v>3.3112582781456954</v>
      </c>
    </row>
    <row r="30" spans="1:7" ht="12.75">
      <c r="A30" s="48" t="s">
        <v>204</v>
      </c>
      <c r="B30" s="49">
        <v>32140</v>
      </c>
      <c r="C30" s="24">
        <f>B30*100/B$28</f>
        <v>37.452659791411754</v>
      </c>
      <c r="E30" s="7" t="s">
        <v>234</v>
      </c>
      <c r="F30" s="23">
        <v>3620</v>
      </c>
      <c r="G30" s="24">
        <f t="shared" si="1"/>
        <v>4.029161333407536</v>
      </c>
    </row>
    <row r="31" spans="1:7" ht="12.75">
      <c r="A31" s="48" t="s">
        <v>205</v>
      </c>
      <c r="B31" s="49">
        <v>17805</v>
      </c>
      <c r="C31" s="24">
        <f>B31*100/B$28</f>
        <v>20.748120957874498</v>
      </c>
      <c r="E31" s="7" t="s">
        <v>132</v>
      </c>
      <c r="F31" s="23">
        <v>49184</v>
      </c>
      <c r="G31" s="24" t="s">
        <v>195</v>
      </c>
    </row>
    <row r="32" spans="1:7" ht="12.75">
      <c r="A32" s="48" t="s">
        <v>206</v>
      </c>
      <c r="B32" s="49">
        <v>16075</v>
      </c>
      <c r="C32" s="24">
        <f>B32*100/B$28</f>
        <v>18.732156382916738</v>
      </c>
      <c r="F32" s="23"/>
      <c r="G32" s="24"/>
    </row>
    <row r="33" spans="1:7" ht="12.75">
      <c r="A33" s="48" t="s">
        <v>36</v>
      </c>
      <c r="B33" s="49">
        <v>140</v>
      </c>
      <c r="C33" s="24">
        <f>B33*100/B$28</f>
        <v>0.16314164190409602</v>
      </c>
      <c r="E33" s="7" t="s">
        <v>59</v>
      </c>
      <c r="F33" s="23">
        <v>70015</v>
      </c>
      <c r="G33" s="24">
        <f>F33*100/F$20</f>
        <v>77.92865490567088</v>
      </c>
    </row>
    <row r="34" spans="1:7" ht="12.75">
      <c r="A34" s="48" t="s">
        <v>207</v>
      </c>
      <c r="B34" s="49"/>
      <c r="C34" s="24"/>
      <c r="E34" s="7" t="s">
        <v>296</v>
      </c>
      <c r="F34" s="23">
        <v>67505</v>
      </c>
      <c r="G34" s="24" t="s">
        <v>195</v>
      </c>
    </row>
    <row r="35" spans="1:7" ht="12.75">
      <c r="A35" s="48" t="s">
        <v>208</v>
      </c>
      <c r="B35" s="49">
        <v>9195</v>
      </c>
      <c r="C35" s="24">
        <f>B35*100/B$28</f>
        <v>10.714909980772592</v>
      </c>
      <c r="E35" s="7" t="s">
        <v>130</v>
      </c>
      <c r="F35" s="23">
        <v>32100</v>
      </c>
      <c r="G35" s="24">
        <f>F35*100/F$20</f>
        <v>35.72819856419389</v>
      </c>
    </row>
    <row r="36" spans="1:7" ht="12.75">
      <c r="A36" s="48" t="s">
        <v>209</v>
      </c>
      <c r="B36" s="49"/>
      <c r="C36" s="24"/>
      <c r="E36" s="7" t="s">
        <v>297</v>
      </c>
      <c r="F36" s="23">
        <v>11068</v>
      </c>
      <c r="G36" s="24" t="s">
        <v>195</v>
      </c>
    </row>
    <row r="37" spans="1:7" ht="12.75">
      <c r="A37" s="48" t="s">
        <v>37</v>
      </c>
      <c r="B37" s="49">
        <v>10455</v>
      </c>
      <c r="C37" s="24">
        <f>B37*100/B$28</f>
        <v>12.183184757909457</v>
      </c>
      <c r="E37" s="7" t="s">
        <v>131</v>
      </c>
      <c r="F37" s="23">
        <v>4135</v>
      </c>
      <c r="G37" s="24">
        <f>F37*100/F$20</f>
        <v>4.602370749624353</v>
      </c>
    </row>
    <row r="38" spans="1:7" ht="12.75">
      <c r="A38" s="48"/>
      <c r="B38" s="49"/>
      <c r="C38" s="24"/>
      <c r="E38" s="7" t="s">
        <v>298</v>
      </c>
      <c r="F38" s="23">
        <v>6942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1655</v>
      </c>
      <c r="G39" s="24">
        <f>F39*100/F$20</f>
        <v>1.8420613278423952</v>
      </c>
    </row>
    <row r="40" spans="1:7" ht="12.75">
      <c r="A40" s="48" t="s">
        <v>211</v>
      </c>
      <c r="B40" s="49">
        <v>335</v>
      </c>
      <c r="C40" s="24">
        <f aca="true" t="shared" si="2" ref="C40:C46">B40*100/B$28</f>
        <v>0.39037464312765835</v>
      </c>
      <c r="E40" s="7" t="s">
        <v>299</v>
      </c>
      <c r="F40" s="23">
        <v>3515</v>
      </c>
      <c r="G40" s="24" t="s">
        <v>195</v>
      </c>
    </row>
    <row r="41" spans="1:7" ht="12.75">
      <c r="A41" s="48" t="s">
        <v>38</v>
      </c>
      <c r="B41" s="49">
        <v>7435</v>
      </c>
      <c r="C41" s="24">
        <f t="shared" si="2"/>
        <v>8.66398648254967</v>
      </c>
      <c r="E41" s="7" t="s">
        <v>236</v>
      </c>
      <c r="F41" s="23">
        <v>13040</v>
      </c>
      <c r="G41" s="24">
        <f>F41*100/F$20</f>
        <v>14.513885024208358</v>
      </c>
    </row>
    <row r="42" spans="1:7" ht="12.75">
      <c r="A42" s="48" t="s">
        <v>39</v>
      </c>
      <c r="B42" s="49">
        <v>8970</v>
      </c>
      <c r="C42" s="24">
        <f t="shared" si="2"/>
        <v>10.452718056283867</v>
      </c>
      <c r="E42" s="7" t="s">
        <v>300</v>
      </c>
      <c r="F42" s="23">
        <v>13606</v>
      </c>
      <c r="G42" s="24" t="s">
        <v>195</v>
      </c>
    </row>
    <row r="43" spans="1:7" ht="12.75">
      <c r="A43" s="48" t="s">
        <v>40</v>
      </c>
      <c r="B43" s="49">
        <v>2760</v>
      </c>
      <c r="C43" s="24">
        <f t="shared" si="2"/>
        <v>3.216220940395036</v>
      </c>
      <c r="F43" s="23"/>
      <c r="G43" s="24"/>
    </row>
    <row r="44" spans="1:7" ht="14.25">
      <c r="A44" s="48" t="s">
        <v>41</v>
      </c>
      <c r="B44" s="49">
        <v>9035</v>
      </c>
      <c r="C44" s="24">
        <f t="shared" si="2"/>
        <v>10.528462390025053</v>
      </c>
      <c r="E44" s="46" t="s">
        <v>315</v>
      </c>
      <c r="F44" s="18">
        <v>68920</v>
      </c>
      <c r="G44" s="19">
        <f>F44*100/F$44</f>
        <v>100</v>
      </c>
    </row>
    <row r="45" spans="1:7" ht="12.75">
      <c r="A45" s="48" t="s">
        <v>212</v>
      </c>
      <c r="B45" s="49">
        <v>3460</v>
      </c>
      <c r="C45" s="24">
        <f t="shared" si="2"/>
        <v>4.031929149915516</v>
      </c>
      <c r="E45" s="7" t="s">
        <v>225</v>
      </c>
      <c r="F45" s="23">
        <v>2940</v>
      </c>
      <c r="G45" s="24">
        <f aca="true" t="shared" si="3" ref="G45:G54">F45*100/F$44</f>
        <v>4.265815438189205</v>
      </c>
    </row>
    <row r="46" spans="1:7" ht="12.75">
      <c r="A46" s="48" t="s">
        <v>42</v>
      </c>
      <c r="B46" s="49">
        <v>1370</v>
      </c>
      <c r="C46" s="24">
        <f t="shared" si="2"/>
        <v>1.5964574957757969</v>
      </c>
      <c r="E46" s="7" t="s">
        <v>226</v>
      </c>
      <c r="F46" s="23">
        <v>2975</v>
      </c>
      <c r="G46" s="24">
        <f t="shared" si="3"/>
        <v>4.316598955310505</v>
      </c>
    </row>
    <row r="47" spans="1:7" ht="12.75">
      <c r="A47" s="48" t="s">
        <v>213</v>
      </c>
      <c r="B47" s="49"/>
      <c r="C47" s="24"/>
      <c r="E47" s="7" t="s">
        <v>227</v>
      </c>
      <c r="F47" s="23">
        <v>6395</v>
      </c>
      <c r="G47" s="24">
        <f t="shared" si="3"/>
        <v>9.27887405687754</v>
      </c>
    </row>
    <row r="48" spans="1:7" ht="12.75">
      <c r="A48" s="48" t="s">
        <v>43</v>
      </c>
      <c r="B48" s="49">
        <v>5385</v>
      </c>
      <c r="C48" s="24">
        <f>B48*100/B$28</f>
        <v>6.275126726096836</v>
      </c>
      <c r="E48" s="7" t="s">
        <v>228</v>
      </c>
      <c r="F48" s="23">
        <v>7075</v>
      </c>
      <c r="G48" s="24">
        <f t="shared" si="3"/>
        <v>10.265525246662797</v>
      </c>
    </row>
    <row r="49" spans="1:7" ht="12.75">
      <c r="A49" s="48" t="s">
        <v>214</v>
      </c>
      <c r="B49" s="49"/>
      <c r="C49" s="24"/>
      <c r="E49" s="7" t="s">
        <v>229</v>
      </c>
      <c r="F49" s="23">
        <v>10150</v>
      </c>
      <c r="G49" s="24">
        <f t="shared" si="3"/>
        <v>14.727219965177017</v>
      </c>
    </row>
    <row r="50" spans="1:7" ht="12.75">
      <c r="A50" s="48" t="s">
        <v>285</v>
      </c>
      <c r="B50" s="49">
        <v>5930</v>
      </c>
      <c r="C50" s="24">
        <f>B50*100/B$28</f>
        <v>6.910213832080639</v>
      </c>
      <c r="E50" s="7" t="s">
        <v>230</v>
      </c>
      <c r="F50" s="23">
        <v>14785</v>
      </c>
      <c r="G50" s="24">
        <f t="shared" si="3"/>
        <v>21.452408589669183</v>
      </c>
    </row>
    <row r="51" spans="1:7" ht="12.75">
      <c r="A51" s="48" t="s">
        <v>286</v>
      </c>
      <c r="B51" s="49">
        <v>12220</v>
      </c>
      <c r="C51" s="24">
        <f>B51*100/B$28</f>
        <v>14.239934743343237</v>
      </c>
      <c r="E51" s="7" t="s">
        <v>231</v>
      </c>
      <c r="F51" s="23">
        <v>9560</v>
      </c>
      <c r="G51" s="24">
        <f t="shared" si="3"/>
        <v>13.871154962275101</v>
      </c>
    </row>
    <row r="52" spans="1:7" ht="12.75">
      <c r="A52" s="48" t="s">
        <v>215</v>
      </c>
      <c r="B52" s="49"/>
      <c r="C52" s="24"/>
      <c r="E52" s="7" t="s">
        <v>232</v>
      </c>
      <c r="F52" s="23">
        <v>9000</v>
      </c>
      <c r="G52" s="24">
        <f t="shared" si="3"/>
        <v>13.0586186883343</v>
      </c>
    </row>
    <row r="53" spans="1:7" ht="12.75">
      <c r="A53" s="48" t="s">
        <v>44</v>
      </c>
      <c r="B53" s="49">
        <v>21280</v>
      </c>
      <c r="C53" s="24">
        <f>B53*100/B$28</f>
        <v>24.797529569422593</v>
      </c>
      <c r="E53" s="7" t="s">
        <v>233</v>
      </c>
      <c r="F53" s="23">
        <v>2705</v>
      </c>
      <c r="G53" s="24">
        <f t="shared" si="3"/>
        <v>3.924840394660476</v>
      </c>
    </row>
    <row r="54" spans="1:7" ht="12.75">
      <c r="A54" s="48" t="s">
        <v>216</v>
      </c>
      <c r="B54" s="49">
        <v>5670</v>
      </c>
      <c r="C54" s="24">
        <f>B54*100/B$28</f>
        <v>6.607236497115889</v>
      </c>
      <c r="E54" s="7" t="s">
        <v>234</v>
      </c>
      <c r="F54" s="23">
        <v>3335</v>
      </c>
      <c r="G54" s="24">
        <f t="shared" si="3"/>
        <v>4.838943702843877</v>
      </c>
    </row>
    <row r="55" spans="1:7" ht="12.75">
      <c r="A55" s="48" t="s">
        <v>45</v>
      </c>
      <c r="B55" s="49">
        <v>1960</v>
      </c>
      <c r="C55" s="24">
        <f>B55*100/B$28</f>
        <v>2.2839829866573442</v>
      </c>
      <c r="E55" s="7" t="s">
        <v>237</v>
      </c>
      <c r="F55" s="23">
        <v>57280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32089</v>
      </c>
      <c r="G57" s="24" t="s">
        <v>195</v>
      </c>
    </row>
    <row r="58" spans="1:7" ht="12.75">
      <c r="A58" s="48" t="s">
        <v>46</v>
      </c>
      <c r="B58" s="49">
        <v>65640</v>
      </c>
      <c r="C58" s="24">
        <f>B58*100/B$28</f>
        <v>76.4901241041776</v>
      </c>
      <c r="E58" s="51" t="s">
        <v>238</v>
      </c>
      <c r="F58" s="23"/>
      <c r="G58" s="24"/>
    </row>
    <row r="59" spans="1:7" ht="12.75">
      <c r="A59" s="48" t="s">
        <v>218</v>
      </c>
      <c r="B59" s="49">
        <v>8155</v>
      </c>
      <c r="C59" s="24">
        <f>B59*100/B$28</f>
        <v>9.503000640913593</v>
      </c>
      <c r="E59" s="7" t="s">
        <v>294</v>
      </c>
      <c r="F59" s="23">
        <v>42140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2" t="s">
        <v>129</v>
      </c>
      <c r="F60" s="37">
        <v>29288</v>
      </c>
      <c r="G60" s="38" t="s">
        <v>195</v>
      </c>
    </row>
    <row r="61" spans="1:7" ht="13.5" thickTop="1">
      <c r="A61" s="48" t="s">
        <v>47</v>
      </c>
      <c r="B61" s="49">
        <v>11580</v>
      </c>
      <c r="C61" s="24">
        <f>B61*100/B$28</f>
        <v>13.494144380353085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440</v>
      </c>
      <c r="C62" s="24">
        <f>B62*100/B$28</f>
        <v>0.5127308745557303</v>
      </c>
      <c r="D62" s="53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3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4"/>
      <c r="E64" s="55" t="s">
        <v>135</v>
      </c>
      <c r="F64" s="56" t="s">
        <v>310</v>
      </c>
      <c r="G64" s="57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3735</v>
      </c>
      <c r="C66" s="19">
        <f>B66*100/B$66</f>
        <v>100</v>
      </c>
      <c r="E66" s="46" t="s">
        <v>316</v>
      </c>
      <c r="F66" s="18">
        <v>4340</v>
      </c>
      <c r="G66" s="19">
        <v>6.297156123041207</v>
      </c>
    </row>
    <row r="67" spans="1:7" ht="12.75">
      <c r="A67" s="48" t="s">
        <v>49</v>
      </c>
      <c r="B67" s="49">
        <v>340</v>
      </c>
      <c r="C67" s="35">
        <f>B67*100/B$66</f>
        <v>9.103078982597054</v>
      </c>
      <c r="E67" s="7" t="s">
        <v>288</v>
      </c>
      <c r="F67" s="23">
        <v>1995</v>
      </c>
      <c r="G67" s="24">
        <v>7.610146862483311</v>
      </c>
    </row>
    <row r="68" spans="1:7" ht="12.75">
      <c r="A68" s="45" t="s">
        <v>246</v>
      </c>
      <c r="B68" s="47">
        <v>117715</v>
      </c>
      <c r="C68" s="19">
        <f>B68*100/B$68</f>
        <v>100</v>
      </c>
      <c r="E68" s="7" t="s">
        <v>289</v>
      </c>
      <c r="F68" s="23">
        <v>670</v>
      </c>
      <c r="G68" s="24">
        <v>8.769633507853403</v>
      </c>
    </row>
    <row r="69" spans="1:7" ht="12.75">
      <c r="A69" s="48" t="s">
        <v>49</v>
      </c>
      <c r="B69" s="49">
        <v>23960</v>
      </c>
      <c r="C69" s="24">
        <f>B69*100/B$68</f>
        <v>20.35424542326806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54.3</v>
      </c>
      <c r="E70" s="46" t="s">
        <v>317</v>
      </c>
      <c r="F70" s="18">
        <v>850</v>
      </c>
      <c r="G70" s="19">
        <v>13.7875101378751</v>
      </c>
    </row>
    <row r="71" spans="1:7" ht="12.75">
      <c r="A71" s="48" t="s">
        <v>51</v>
      </c>
      <c r="B71" s="23">
        <v>93755</v>
      </c>
      <c r="C71" s="24">
        <f>B71*100/B$68</f>
        <v>79.64575457673193</v>
      </c>
      <c r="E71" s="7" t="s">
        <v>290</v>
      </c>
      <c r="F71" s="23">
        <v>550</v>
      </c>
      <c r="G71" s="24">
        <v>26.442307692307693</v>
      </c>
    </row>
    <row r="72" spans="1:7" ht="12.75">
      <c r="A72" s="48" t="s">
        <v>52</v>
      </c>
      <c r="B72" s="34" t="s">
        <v>195</v>
      </c>
      <c r="C72" s="24">
        <v>70.7</v>
      </c>
      <c r="E72" s="7" t="s">
        <v>291</v>
      </c>
      <c r="F72" s="23">
        <v>165</v>
      </c>
      <c r="G72" s="24">
        <v>36.666666666666664</v>
      </c>
    </row>
    <row r="73" spans="1:7" ht="12.75">
      <c r="A73" s="45" t="s">
        <v>247</v>
      </c>
      <c r="B73" s="47">
        <v>42890</v>
      </c>
      <c r="C73" s="19">
        <f>B73*100/B$73</f>
        <v>100</v>
      </c>
      <c r="E73" s="46" t="s">
        <v>60</v>
      </c>
      <c r="F73" s="18">
        <v>14895</v>
      </c>
      <c r="G73" s="19">
        <v>9.05718889665866</v>
      </c>
    </row>
    <row r="74" spans="1:7" ht="12.75">
      <c r="A74" s="58" t="s">
        <v>53</v>
      </c>
      <c r="B74" s="59">
        <v>16255</v>
      </c>
      <c r="C74" s="35">
        <f>B74*100/B$73</f>
        <v>37.89927722079739</v>
      </c>
      <c r="E74" s="7" t="s">
        <v>61</v>
      </c>
      <c r="F74" s="23">
        <v>14285</v>
      </c>
      <c r="G74" s="24">
        <v>8.82716430822468</v>
      </c>
    </row>
    <row r="75" spans="1:7" ht="12.75">
      <c r="A75" s="45"/>
      <c r="B75" s="60"/>
      <c r="C75" s="19"/>
      <c r="E75" s="7" t="s">
        <v>240</v>
      </c>
      <c r="F75" s="23">
        <v>4360</v>
      </c>
      <c r="G75" s="24">
        <v>10.165539752856144</v>
      </c>
    </row>
    <row r="76" spans="1:7" ht="12.75">
      <c r="A76" s="48"/>
      <c r="B76" s="30"/>
      <c r="C76" s="24"/>
      <c r="E76" s="7" t="s">
        <v>292</v>
      </c>
      <c r="F76" s="23">
        <v>595</v>
      </c>
      <c r="G76" s="24">
        <v>23.017408123791103</v>
      </c>
    </row>
    <row r="77" spans="1:7" ht="12.75">
      <c r="A77" s="48"/>
      <c r="B77" s="30"/>
      <c r="C77" s="24"/>
      <c r="E77" s="7" t="s">
        <v>293</v>
      </c>
      <c r="F77" s="23">
        <v>465</v>
      </c>
      <c r="G77" s="24">
        <v>20.85201793721973</v>
      </c>
    </row>
    <row r="78" spans="1:7" ht="13.5" thickBot="1">
      <c r="A78" s="61"/>
      <c r="B78" s="62"/>
      <c r="C78" s="38"/>
      <c r="D78" s="39"/>
      <c r="E78" s="40" t="s">
        <v>62</v>
      </c>
      <c r="F78" s="37">
        <v>6185</v>
      </c>
      <c r="G78" s="38">
        <v>24.231145935357493</v>
      </c>
    </row>
    <row r="79" ht="13.5" thickTop="1"/>
    <row r="80" ht="12.75">
      <c r="A80" s="63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90220</v>
      </c>
      <c r="C9" s="19">
        <f>B9*100/B$9</f>
        <v>100</v>
      </c>
      <c r="E9" s="20" t="s">
        <v>319</v>
      </c>
      <c r="F9" s="18">
        <v>51955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66990</v>
      </c>
      <c r="C11" s="24">
        <f>B11*100/B$9</f>
        <v>74.25182886277987</v>
      </c>
      <c r="E11" s="25" t="s">
        <v>271</v>
      </c>
      <c r="F11" s="23">
        <v>1215</v>
      </c>
      <c r="G11" s="26">
        <f aca="true" t="shared" si="0" ref="G11:G18">F11*100/F$9</f>
        <v>2.3385622173034357</v>
      </c>
    </row>
    <row r="12" spans="1:7" ht="12.75">
      <c r="A12" s="22" t="s">
        <v>65</v>
      </c>
      <c r="B12" s="23">
        <v>23230</v>
      </c>
      <c r="C12" s="24">
        <f>B12*100/B$9</f>
        <v>25.74817113722013</v>
      </c>
      <c r="E12" s="27" t="s">
        <v>272</v>
      </c>
      <c r="F12" s="23">
        <v>7410</v>
      </c>
      <c r="G12" s="24">
        <f t="shared" si="0"/>
        <v>14.262342411702434</v>
      </c>
    </row>
    <row r="13" spans="1:7" ht="12.75">
      <c r="A13" s="22"/>
      <c r="B13" s="23"/>
      <c r="C13" s="24"/>
      <c r="E13" s="27" t="s">
        <v>232</v>
      </c>
      <c r="F13" s="23">
        <v>9585</v>
      </c>
      <c r="G13" s="24">
        <f t="shared" si="0"/>
        <v>18.448657492060438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9965</v>
      </c>
      <c r="G14" s="24">
        <f t="shared" si="0"/>
        <v>19.180059667019535</v>
      </c>
    </row>
    <row r="15" spans="1:7" ht="12.75">
      <c r="A15" s="28" t="s">
        <v>66</v>
      </c>
      <c r="B15" s="29">
        <v>51230</v>
      </c>
      <c r="C15" s="24">
        <f aca="true" t="shared" si="1" ref="C15:C22">B15*100/B$9</f>
        <v>56.78341831079583</v>
      </c>
      <c r="E15" s="27" t="s">
        <v>274</v>
      </c>
      <c r="F15" s="23">
        <v>12265</v>
      </c>
      <c r="G15" s="24">
        <f t="shared" si="0"/>
        <v>23.606967568087768</v>
      </c>
    </row>
    <row r="16" spans="1:7" ht="12.75">
      <c r="A16" s="28" t="s">
        <v>67</v>
      </c>
      <c r="B16" s="29">
        <v>7220</v>
      </c>
      <c r="C16" s="24">
        <f t="shared" si="1"/>
        <v>8.00266016404345</v>
      </c>
      <c r="E16" s="27" t="s">
        <v>275</v>
      </c>
      <c r="F16" s="23">
        <v>7825</v>
      </c>
      <c r="G16" s="24">
        <f t="shared" si="0"/>
        <v>15.061110576460399</v>
      </c>
    </row>
    <row r="17" spans="1:7" ht="12.75">
      <c r="A17" s="22" t="s">
        <v>68</v>
      </c>
      <c r="B17" s="23">
        <v>9395</v>
      </c>
      <c r="C17" s="24">
        <f t="shared" si="1"/>
        <v>10.41343382841942</v>
      </c>
      <c r="E17" s="27" t="s">
        <v>276</v>
      </c>
      <c r="F17" s="23">
        <v>3050</v>
      </c>
      <c r="G17" s="24">
        <f t="shared" si="0"/>
        <v>5.870464825329612</v>
      </c>
    </row>
    <row r="18" spans="1:7" ht="12.75">
      <c r="A18" s="22" t="s">
        <v>69</v>
      </c>
      <c r="B18" s="23">
        <v>5685</v>
      </c>
      <c r="C18" s="24">
        <f t="shared" si="1"/>
        <v>6.301263577920638</v>
      </c>
      <c r="E18" s="27" t="s">
        <v>277</v>
      </c>
      <c r="F18" s="23">
        <v>640</v>
      </c>
      <c r="G18" s="24">
        <f t="shared" si="0"/>
        <v>1.2318352420363776</v>
      </c>
    </row>
    <row r="19" spans="1:7" ht="12.75">
      <c r="A19" s="22" t="s">
        <v>70</v>
      </c>
      <c r="B19" s="23">
        <v>3990</v>
      </c>
      <c r="C19" s="24">
        <f t="shared" si="1"/>
        <v>4.422522722234538</v>
      </c>
      <c r="E19" s="25" t="s">
        <v>109</v>
      </c>
      <c r="F19" s="23">
        <v>188200</v>
      </c>
      <c r="G19" s="26" t="s">
        <v>195</v>
      </c>
    </row>
    <row r="20" spans="1:7" ht="12.75">
      <c r="A20" s="22" t="s">
        <v>71</v>
      </c>
      <c r="B20" s="23">
        <v>2910</v>
      </c>
      <c r="C20" s="24">
        <f t="shared" si="1"/>
        <v>3.225448902682332</v>
      </c>
      <c r="F20" s="30"/>
      <c r="G20" s="31" t="s">
        <v>318</v>
      </c>
    </row>
    <row r="21" spans="1:7" ht="12.75">
      <c r="A21" s="22" t="s">
        <v>72</v>
      </c>
      <c r="B21" s="23">
        <v>9065</v>
      </c>
      <c r="C21" s="24">
        <f t="shared" si="1"/>
        <v>10.047661272445135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700</v>
      </c>
      <c r="C22" s="24">
        <f t="shared" si="1"/>
        <v>0.7758811793393926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30</v>
      </c>
      <c r="C23" s="24" t="s">
        <v>357</v>
      </c>
      <c r="E23" s="25" t="s">
        <v>110</v>
      </c>
      <c r="F23" s="23">
        <v>34155</v>
      </c>
      <c r="G23" s="26">
        <f aca="true" t="shared" si="2" ref="G23:G30">F23*100/F$9</f>
        <v>65.73958233086324</v>
      </c>
    </row>
    <row r="24" spans="1:7" ht="12.75">
      <c r="A24" s="22"/>
      <c r="B24" s="23"/>
      <c r="C24" s="24" t="s">
        <v>318</v>
      </c>
      <c r="E24" s="27" t="s">
        <v>111</v>
      </c>
      <c r="F24" s="23">
        <v>50</v>
      </c>
      <c r="G24" s="24">
        <f t="shared" si="2"/>
        <v>0.096237128284092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755</v>
      </c>
      <c r="G25" s="24">
        <f t="shared" si="2"/>
        <v>1.4531806370897893</v>
      </c>
    </row>
    <row r="26" spans="1:7" ht="12.75">
      <c r="A26" s="22" t="s">
        <v>75</v>
      </c>
      <c r="B26" s="23">
        <v>960</v>
      </c>
      <c r="C26" s="24">
        <f aca="true" t="shared" si="3" ref="C26:C33">B26*100/B$9</f>
        <v>1.0640656173797385</v>
      </c>
      <c r="E26" s="27" t="s">
        <v>113</v>
      </c>
      <c r="F26" s="23">
        <v>1960</v>
      </c>
      <c r="G26" s="24">
        <f t="shared" si="2"/>
        <v>3.7724954287364065</v>
      </c>
    </row>
    <row r="27" spans="1:7" ht="12.75">
      <c r="A27" s="22" t="s">
        <v>76</v>
      </c>
      <c r="B27" s="23">
        <v>3740</v>
      </c>
      <c r="C27" s="24">
        <f t="shared" si="3"/>
        <v>4.145422301041898</v>
      </c>
      <c r="E27" s="27" t="s">
        <v>114</v>
      </c>
      <c r="F27" s="23">
        <v>5115</v>
      </c>
      <c r="G27" s="24">
        <f t="shared" si="2"/>
        <v>9.845058223462612</v>
      </c>
    </row>
    <row r="28" spans="1:7" ht="12.75">
      <c r="A28" s="22" t="s">
        <v>77</v>
      </c>
      <c r="B28" s="23">
        <v>4525</v>
      </c>
      <c r="C28" s="24">
        <f t="shared" si="3"/>
        <v>5.0155176235867875</v>
      </c>
      <c r="E28" s="27" t="s">
        <v>253</v>
      </c>
      <c r="F28" s="23">
        <v>10000</v>
      </c>
      <c r="G28" s="24">
        <f t="shared" si="2"/>
        <v>19.2474256568184</v>
      </c>
    </row>
    <row r="29" spans="1:7" ht="12.75">
      <c r="A29" s="28" t="s">
        <v>78</v>
      </c>
      <c r="B29" s="23">
        <v>11295</v>
      </c>
      <c r="C29" s="24">
        <f t="shared" si="3"/>
        <v>12.519397029483486</v>
      </c>
      <c r="E29" s="27" t="s">
        <v>254</v>
      </c>
      <c r="F29" s="23">
        <v>7595</v>
      </c>
      <c r="G29" s="24">
        <f t="shared" si="2"/>
        <v>14.618419786353575</v>
      </c>
    </row>
    <row r="30" spans="1:7" ht="12.75">
      <c r="A30" s="28" t="s">
        <v>79</v>
      </c>
      <c r="B30" s="23">
        <v>15055</v>
      </c>
      <c r="C30" s="24">
        <f t="shared" si="3"/>
        <v>16.686987364220794</v>
      </c>
      <c r="E30" s="27" t="s">
        <v>255</v>
      </c>
      <c r="F30" s="23">
        <v>8670</v>
      </c>
      <c r="G30" s="24">
        <f t="shared" si="2"/>
        <v>16.68751804446155</v>
      </c>
    </row>
    <row r="31" spans="1:7" ht="12.75">
      <c r="A31" s="28" t="s">
        <v>80</v>
      </c>
      <c r="B31" s="23">
        <v>15155</v>
      </c>
      <c r="C31" s="24">
        <f t="shared" si="3"/>
        <v>16.79782753269785</v>
      </c>
      <c r="E31" s="27" t="s">
        <v>354</v>
      </c>
      <c r="F31" s="23">
        <v>1460</v>
      </c>
      <c r="G31" s="24" t="s">
        <v>195</v>
      </c>
    </row>
    <row r="32" spans="1:7" ht="12.75">
      <c r="A32" s="22" t="s">
        <v>81</v>
      </c>
      <c r="B32" s="23">
        <v>22015</v>
      </c>
      <c r="C32" s="24">
        <f t="shared" si="3"/>
        <v>24.401463090223896</v>
      </c>
      <c r="E32" s="27" t="s">
        <v>115</v>
      </c>
      <c r="F32" s="23">
        <v>17800</v>
      </c>
      <c r="G32" s="24">
        <f>F32*100/F$9</f>
        <v>34.26041766913675</v>
      </c>
    </row>
    <row r="33" spans="1:7" ht="12.75">
      <c r="A33" s="22" t="s">
        <v>82</v>
      </c>
      <c r="B33" s="23">
        <v>17480</v>
      </c>
      <c r="C33" s="24">
        <f t="shared" si="3"/>
        <v>19.374861449789403</v>
      </c>
      <c r="E33" s="32" t="s">
        <v>354</v>
      </c>
      <c r="F33" s="23">
        <v>421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9700</v>
      </c>
      <c r="C36" s="24">
        <f aca="true" t="shared" si="4" ref="C36:C41">B36*100/B$9</f>
        <v>10.75149634227444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19650</v>
      </c>
      <c r="C37" s="24">
        <f t="shared" si="4"/>
        <v>21.78009310574152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14460</v>
      </c>
      <c r="C38" s="24">
        <f t="shared" si="4"/>
        <v>16.02748836178231</v>
      </c>
      <c r="E38" s="27" t="s">
        <v>259</v>
      </c>
      <c r="F38" s="23">
        <v>16150</v>
      </c>
      <c r="G38" s="24">
        <f aca="true" t="shared" si="5" ref="G38:G44">F38*100/F$9</f>
        <v>31.084592435761717</v>
      </c>
    </row>
    <row r="39" spans="1:7" ht="12.75">
      <c r="A39" s="22" t="s">
        <v>85</v>
      </c>
      <c r="B39" s="23">
        <v>20290</v>
      </c>
      <c r="C39" s="24">
        <f t="shared" si="4"/>
        <v>22.48947018399468</v>
      </c>
      <c r="E39" s="27" t="s">
        <v>260</v>
      </c>
      <c r="F39" s="23">
        <v>7005</v>
      </c>
      <c r="G39" s="24">
        <f t="shared" si="5"/>
        <v>13.48282167260129</v>
      </c>
    </row>
    <row r="40" spans="1:7" ht="12.75">
      <c r="A40" s="28" t="s">
        <v>86</v>
      </c>
      <c r="B40" s="29">
        <v>16865</v>
      </c>
      <c r="C40" s="24">
        <f t="shared" si="4"/>
        <v>18.693194413655508</v>
      </c>
      <c r="E40" s="27" t="s">
        <v>261</v>
      </c>
      <c r="F40" s="23">
        <v>6170</v>
      </c>
      <c r="G40" s="24">
        <f t="shared" si="5"/>
        <v>11.875661630256953</v>
      </c>
    </row>
    <row r="41" spans="1:7" ht="12.75">
      <c r="A41" s="28" t="s">
        <v>87</v>
      </c>
      <c r="B41" s="29">
        <v>9255</v>
      </c>
      <c r="C41" s="24">
        <f t="shared" si="4"/>
        <v>10.25825759255154</v>
      </c>
      <c r="E41" s="27" t="s">
        <v>262</v>
      </c>
      <c r="F41" s="23">
        <v>5150</v>
      </c>
      <c r="G41" s="24">
        <f t="shared" si="5"/>
        <v>9.912424213261476</v>
      </c>
    </row>
    <row r="42" spans="1:7" ht="12.75">
      <c r="A42" s="22"/>
      <c r="B42" s="23"/>
      <c r="C42" s="24" t="s">
        <v>318</v>
      </c>
      <c r="E42" s="27" t="s">
        <v>263</v>
      </c>
      <c r="F42" s="23">
        <v>3405</v>
      </c>
      <c r="G42" s="24">
        <f t="shared" si="5"/>
        <v>6.553748436146665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13605</v>
      </c>
      <c r="G43" s="24">
        <f t="shared" si="5"/>
        <v>26.186122606101435</v>
      </c>
    </row>
    <row r="44" spans="1:7" ht="12.75">
      <c r="A44" s="22" t="s">
        <v>88</v>
      </c>
      <c r="B44" s="23">
        <v>2050</v>
      </c>
      <c r="C44" s="24">
        <f aca="true" t="shared" si="6" ref="C44:C52">B44*100/B$9</f>
        <v>2.2722234537796497</v>
      </c>
      <c r="E44" s="27" t="s">
        <v>116</v>
      </c>
      <c r="F44" s="23">
        <v>470</v>
      </c>
      <c r="G44" s="24">
        <f t="shared" si="5"/>
        <v>0.9046290058704648</v>
      </c>
    </row>
    <row r="45" spans="1:7" ht="12.75">
      <c r="A45" s="22" t="s">
        <v>89</v>
      </c>
      <c r="B45" s="23">
        <v>4225</v>
      </c>
      <c r="C45" s="24">
        <f t="shared" si="6"/>
        <v>4.68299711815562</v>
      </c>
      <c r="E45" s="33"/>
      <c r="F45" s="23"/>
      <c r="G45" s="24" t="s">
        <v>318</v>
      </c>
    </row>
    <row r="46" spans="1:7" ht="12.75">
      <c r="A46" s="22" t="s">
        <v>90</v>
      </c>
      <c r="B46" s="23">
        <v>8680</v>
      </c>
      <c r="C46" s="24">
        <f t="shared" si="6"/>
        <v>9.620926623808469</v>
      </c>
      <c r="E46" s="33" t="s">
        <v>320</v>
      </c>
      <c r="F46" s="18">
        <v>23195</v>
      </c>
      <c r="G46" s="19">
        <f>F46*100/F$46</f>
        <v>100</v>
      </c>
    </row>
    <row r="47" spans="1:7" ht="12.75">
      <c r="A47" s="22" t="s">
        <v>91</v>
      </c>
      <c r="B47" s="23">
        <v>10745</v>
      </c>
      <c r="C47" s="24">
        <f t="shared" si="6"/>
        <v>11.909776102859677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15080</v>
      </c>
      <c r="C48" s="24">
        <f t="shared" si="6"/>
        <v>16.714697406340058</v>
      </c>
      <c r="E48" s="27" t="s">
        <v>117</v>
      </c>
      <c r="F48" s="23">
        <v>800</v>
      </c>
      <c r="G48" s="24">
        <f aca="true" t="shared" si="7" ref="G48:G55">F48*100/F$46</f>
        <v>3.4490191851692176</v>
      </c>
    </row>
    <row r="49" spans="1:7" ht="12.75">
      <c r="A49" s="22" t="s">
        <v>93</v>
      </c>
      <c r="B49" s="23">
        <v>17185</v>
      </c>
      <c r="C49" s="24">
        <f t="shared" si="6"/>
        <v>19.04788295278209</v>
      </c>
      <c r="E49" s="27" t="s">
        <v>118</v>
      </c>
      <c r="F49" s="23">
        <v>770</v>
      </c>
      <c r="G49" s="24">
        <f t="shared" si="7"/>
        <v>3.3196809657253716</v>
      </c>
    </row>
    <row r="50" spans="1:7" ht="12.75">
      <c r="A50" s="22" t="s">
        <v>94</v>
      </c>
      <c r="B50" s="23">
        <v>12330</v>
      </c>
      <c r="C50" s="24">
        <f t="shared" si="6"/>
        <v>13.666592773221016</v>
      </c>
      <c r="E50" s="27" t="s">
        <v>119</v>
      </c>
      <c r="F50" s="23">
        <v>2835</v>
      </c>
      <c r="G50" s="24">
        <f t="shared" si="7"/>
        <v>12.222461737443414</v>
      </c>
    </row>
    <row r="51" spans="1:7" ht="12.75">
      <c r="A51" s="22" t="s">
        <v>95</v>
      </c>
      <c r="B51" s="23">
        <v>10125</v>
      </c>
      <c r="C51" s="24">
        <f t="shared" si="6"/>
        <v>11.222567058301928</v>
      </c>
      <c r="E51" s="27" t="s">
        <v>120</v>
      </c>
      <c r="F51" s="23">
        <v>6990</v>
      </c>
      <c r="G51" s="24">
        <f t="shared" si="7"/>
        <v>30.13580513041604</v>
      </c>
    </row>
    <row r="52" spans="1:7" ht="12.75">
      <c r="A52" s="28" t="s">
        <v>96</v>
      </c>
      <c r="B52" s="23">
        <v>9800</v>
      </c>
      <c r="C52" s="24">
        <f t="shared" si="6"/>
        <v>10.862336510751497</v>
      </c>
      <c r="E52" s="27" t="s">
        <v>121</v>
      </c>
      <c r="F52" s="23">
        <v>5765</v>
      </c>
      <c r="G52" s="24">
        <f t="shared" si="7"/>
        <v>24.854494503125675</v>
      </c>
    </row>
    <row r="53" spans="1:7" ht="12.75">
      <c r="A53" s="28" t="s">
        <v>97</v>
      </c>
      <c r="B53" s="34">
        <v>5.8</v>
      </c>
      <c r="C53" s="24" t="s">
        <v>195</v>
      </c>
      <c r="E53" s="27" t="s">
        <v>122</v>
      </c>
      <c r="F53" s="23">
        <v>3500</v>
      </c>
      <c r="G53" s="24">
        <f t="shared" si="7"/>
        <v>15.089458935115326</v>
      </c>
    </row>
    <row r="54" spans="1:7" ht="12.75">
      <c r="A54" s="22"/>
      <c r="B54" s="23"/>
      <c r="C54" s="24" t="s">
        <v>318</v>
      </c>
      <c r="E54" s="27" t="s">
        <v>123</v>
      </c>
      <c r="F54" s="23">
        <v>1225</v>
      </c>
      <c r="G54" s="24">
        <f t="shared" si="7"/>
        <v>5.281310627290364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1310</v>
      </c>
      <c r="G55" s="35">
        <f t="shared" si="7"/>
        <v>5.647768915714594</v>
      </c>
    </row>
    <row r="56" spans="1:7" ht="12.75">
      <c r="A56" s="22" t="s">
        <v>98</v>
      </c>
      <c r="B56" s="23">
        <v>12815</v>
      </c>
      <c r="C56" s="24">
        <f>B56*100/B$9</f>
        <v>14.204167590334738</v>
      </c>
      <c r="E56" s="27" t="s">
        <v>125</v>
      </c>
      <c r="F56" s="23">
        <v>733</v>
      </c>
      <c r="G56" s="24" t="s">
        <v>195</v>
      </c>
    </row>
    <row r="57" spans="1:7" ht="12.75">
      <c r="A57" s="22" t="s">
        <v>99</v>
      </c>
      <c r="B57" s="23">
        <v>27805</v>
      </c>
      <c r="C57" s="24">
        <f>B57*100/B$9</f>
        <v>30.819108845045445</v>
      </c>
      <c r="E57" s="27"/>
      <c r="F57" s="23"/>
      <c r="G57" s="24" t="s">
        <v>318</v>
      </c>
    </row>
    <row r="58" spans="1:7" ht="12.75">
      <c r="A58" s="22" t="s">
        <v>100</v>
      </c>
      <c r="B58" s="23">
        <v>30865</v>
      </c>
      <c r="C58" s="24">
        <f>B58*100/B$9</f>
        <v>34.21081800044336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18740</v>
      </c>
      <c r="C59" s="24">
        <f>B59*100/B$9</f>
        <v>20.77144757260031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4170</v>
      </c>
      <c r="G60" s="24">
        <f aca="true" t="shared" si="8" ref="G60:G66">F60*100/F$46</f>
        <v>17.978012502694547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2750</v>
      </c>
      <c r="G61" s="24">
        <f t="shared" si="8"/>
        <v>11.856003449019186</v>
      </c>
    </row>
    <row r="62" spans="1:7" ht="12.75">
      <c r="A62" s="28" t="s">
        <v>102</v>
      </c>
      <c r="B62" s="29">
        <v>56880</v>
      </c>
      <c r="C62" s="24">
        <f aca="true" t="shared" si="9" ref="C62:C70">B62*100/B$9</f>
        <v>63.0458878297495</v>
      </c>
      <c r="E62" s="27" t="s">
        <v>261</v>
      </c>
      <c r="F62" s="23">
        <v>2245</v>
      </c>
      <c r="G62" s="24">
        <f t="shared" si="8"/>
        <v>9.678810088381116</v>
      </c>
    </row>
    <row r="63" spans="1:7" ht="12.75">
      <c r="A63" s="28" t="s">
        <v>282</v>
      </c>
      <c r="B63" s="29">
        <v>1815</v>
      </c>
      <c r="C63" s="24">
        <f t="shared" si="9"/>
        <v>2.0117490578585677</v>
      </c>
      <c r="E63" s="27" t="s">
        <v>262</v>
      </c>
      <c r="F63" s="23">
        <v>1990</v>
      </c>
      <c r="G63" s="24">
        <f t="shared" si="8"/>
        <v>8.579435223108428</v>
      </c>
    </row>
    <row r="64" spans="1:7" ht="12.75">
      <c r="A64" s="22" t="s">
        <v>103</v>
      </c>
      <c r="B64" s="23">
        <v>16335</v>
      </c>
      <c r="C64" s="24">
        <f t="shared" si="9"/>
        <v>18.10574152072711</v>
      </c>
      <c r="E64" s="27" t="s">
        <v>263</v>
      </c>
      <c r="F64" s="23">
        <v>1410</v>
      </c>
      <c r="G64" s="24">
        <f t="shared" si="8"/>
        <v>6.078896313860746</v>
      </c>
    </row>
    <row r="65" spans="1:7" ht="12.75">
      <c r="A65" s="22" t="s">
        <v>283</v>
      </c>
      <c r="B65" s="23">
        <v>14305</v>
      </c>
      <c r="C65" s="24">
        <f t="shared" si="9"/>
        <v>15.855686100642872</v>
      </c>
      <c r="E65" s="27" t="s">
        <v>264</v>
      </c>
      <c r="F65" s="23">
        <v>8445</v>
      </c>
      <c r="G65" s="24">
        <f t="shared" si="8"/>
        <v>36.408708773442555</v>
      </c>
    </row>
    <row r="66" spans="1:7" ht="12.75">
      <c r="A66" s="22" t="s">
        <v>104</v>
      </c>
      <c r="B66" s="23">
        <v>35</v>
      </c>
      <c r="C66" s="24" t="s">
        <v>357</v>
      </c>
      <c r="E66" s="32" t="s">
        <v>126</v>
      </c>
      <c r="F66" s="23">
        <v>2180</v>
      </c>
      <c r="G66" s="24">
        <f t="shared" si="8"/>
        <v>9.398577279586117</v>
      </c>
    </row>
    <row r="67" spans="1:7" ht="12.75">
      <c r="A67" s="22" t="s">
        <v>105</v>
      </c>
      <c r="B67" s="23">
        <v>185</v>
      </c>
      <c r="C67" s="24">
        <f t="shared" si="9"/>
        <v>0.20505431168255375</v>
      </c>
      <c r="E67" s="27"/>
      <c r="F67" s="23"/>
      <c r="G67" s="24"/>
    </row>
    <row r="68" spans="1:7" ht="12.75">
      <c r="A68" s="22" t="s">
        <v>106</v>
      </c>
      <c r="B68" s="23">
        <v>10</v>
      </c>
      <c r="C68" s="24" t="s">
        <v>357</v>
      </c>
      <c r="E68" s="27"/>
      <c r="F68" s="23"/>
      <c r="G68" s="24"/>
    </row>
    <row r="69" spans="1:7" ht="12.75">
      <c r="A69" s="22" t="s">
        <v>107</v>
      </c>
      <c r="B69" s="23">
        <v>350</v>
      </c>
      <c r="C69" s="24">
        <f t="shared" si="9"/>
        <v>0.3879405896696963</v>
      </c>
      <c r="E69" s="27"/>
      <c r="F69" s="23"/>
      <c r="G69" s="24"/>
    </row>
    <row r="70" spans="1:7" ht="12.75">
      <c r="A70" s="22" t="s">
        <v>108</v>
      </c>
      <c r="B70" s="23">
        <v>305</v>
      </c>
      <c r="C70" s="24">
        <f t="shared" si="9"/>
        <v>0.33806251385502106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585</v>
      </c>
      <c r="C73" s="24">
        <f>B73*100/B$9</f>
        <v>0.6484149855907781</v>
      </c>
      <c r="E73" s="27"/>
      <c r="F73" s="23"/>
      <c r="G73" s="24"/>
    </row>
    <row r="74" spans="1:7" ht="12.75">
      <c r="A74" s="22" t="s">
        <v>322</v>
      </c>
      <c r="B74" s="23">
        <v>595</v>
      </c>
      <c r="C74" s="24">
        <f>B74*100/B$9</f>
        <v>0.6594990024384837</v>
      </c>
      <c r="E74" s="27"/>
      <c r="F74" s="23"/>
      <c r="G74" s="24"/>
    </row>
    <row r="75" spans="1:7" ht="13.5" thickBot="1">
      <c r="A75" s="36" t="s">
        <v>133</v>
      </c>
      <c r="B75" s="37">
        <v>560</v>
      </c>
      <c r="C75" s="38">
        <f>B75*100/B$9</f>
        <v>0.6207049434715141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2004-09-22T12:55:57Z</cp:lastPrinted>
  <dcterms:created xsi:type="dcterms:W3CDTF">2004-04-08T18:29:08Z</dcterms:created>
  <dcterms:modified xsi:type="dcterms:W3CDTF">2004-09-22T12:56:00Z</dcterms:modified>
  <cp:category/>
  <cp:version/>
  <cp:contentType/>
  <cp:contentStatus/>
</cp:coreProperties>
</file>