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Georgia" sheetId="1" r:id="rId1"/>
    <sheet name="FBP2-Georgia" sheetId="2" r:id="rId2"/>
    <sheet name="FBP3-Georgia" sheetId="3" r:id="rId3"/>
  </sheets>
  <definedNames>
    <definedName name="_xlnm.Print_Area" localSheetId="0">'FBP1-Georgia'!$A$2:$G$89</definedName>
    <definedName name="_xlnm.Print_Area" localSheetId="1">'FBP2-Georgia'!$A$2:$G$85</definedName>
    <definedName name="_xlnm.Print_Area" localSheetId="2">'FBP3-Georgia'!$A$2:$G$82</definedName>
  </definedNames>
  <calcPr fullCalcOnLoad="1"/>
</workbook>
</file>

<file path=xl/sharedStrings.xml><?xml version="1.0" encoding="utf-8"?>
<sst xmlns="http://schemas.openxmlformats.org/spreadsheetml/2006/main" count="484" uniqueCount="362">
  <si>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</si>
  <si>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</si>
  <si>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</si>
  <si>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</si>
  <si>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</si>
  <si>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</si>
  <si>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</si>
  <si>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</si>
  <si>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</si>
  <si>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</si>
  <si>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</si>
  <si>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</si>
  <si>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</si>
  <si>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</si>
  <si>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</si>
  <si>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</si>
  <si>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</si>
  <si>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</si>
  <si>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</si>
  <si>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</si>
  <si>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</si>
  <si>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</si>
  <si>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</si>
  <si>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</si>
  <si>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</si>
  <si>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</si>
  <si>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</si>
  <si>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</si>
  <si>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</si>
  <si>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</si>
  <si>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</si>
  <si>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</si>
  <si>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</si>
  <si>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</si>
  <si>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</si>
  <si>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</si>
  <si>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</si>
  <si>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</si>
  <si>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</si>
  <si>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</si>
  <si>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</si>
  <si>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</si>
  <si>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</si>
  <si>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</si>
  <si>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</si>
  <si>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</si>
  <si>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</si>
  <si>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</si>
  <si>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</si>
  <si>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</si>
  <si>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</si>
  <si>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</si>
  <si>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</si>
  <si>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</si>
  <si>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</si>
  <si>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</si>
  <si>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</si>
  <si>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</si>
  <si>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</si>
  <si>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</si>
  <si>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</si>
  <si>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</si>
  <si>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</si>
  <si>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</si>
  <si>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</si>
  <si>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</si>
  <si>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</si>
  <si>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</si>
  <si>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</si>
  <si>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</si>
  <si>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</si>
  <si>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</si>
  <si>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</si>
  <si>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</si>
  <si>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</si>
  <si>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</si>
  <si>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</si>
  <si>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</si>
  <si>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</si>
  <si>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</si>
  <si>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</si>
  <si>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</si>
  <si>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</si>
  <si>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</si>
  <si>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</si>
  <si>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</si>
  <si>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</si>
  <si>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</si>
  <si>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</si>
  <si>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</si>
  <si>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</si>
  <si>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</si>
  <si>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</si>
  <si>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</si>
  <si>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</si>
  <si>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</si>
  <si>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</si>
  <si>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</si>
  <si>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</si>
  <si>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</si>
  <si>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</si>
  <si>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</si>
  <si>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</si>
  <si>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</si>
  <si>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</si>
  <si>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</si>
  <si>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</si>
  <si>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</si>
  <si>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</si>
  <si>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</si>
  <si>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</si>
  <si>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</si>
  <si>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</si>
  <si>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</si>
  <si>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</si>
  <si>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</si>
  <si>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</si>
  <si>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</si>
  <si>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</si>
  <si>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</si>
  <si>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</si>
  <si>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</si>
  <si>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</si>
  <si>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</si>
  <si>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</si>
  <si>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</si>
  <si>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</si>
  <si>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</si>
  <si>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</si>
  <si>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</si>
  <si>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</si>
  <si>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</si>
  <si>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</si>
  <si>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</si>
  <si>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</si>
  <si>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</si>
  <si>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</si>
  <si>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</si>
  <si>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</si>
  <si>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</si>
  <si>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</si>
  <si>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</si>
  <si>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</si>
  <si>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</si>
  <si>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</si>
  <si>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</si>
  <si>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</si>
  <si>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</si>
  <si>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</si>
  <si>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</si>
  <si>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</si>
  <si>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</si>
  <si>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</si>
  <si>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</si>
  <si>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</si>
  <si>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</si>
  <si>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</si>
  <si>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</si>
  <si>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</si>
  <si>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</si>
  <si>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</si>
  <si>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</si>
  <si>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</si>
  <si>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</si>
  <si>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</si>
  <si>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</si>
  <si>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</si>
  <si>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</si>
  <si>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</si>
  <si>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</si>
  <si>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</si>
  <si>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</si>
  <si>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</si>
  <si>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</si>
  <si>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</si>
  <si>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</si>
  <si>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</si>
  <si>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</si>
  <si>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</si>
  <si>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</si>
  <si>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</si>
  <si>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</si>
  <si>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</si>
  <si>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</si>
  <si>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</si>
  <si>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</si>
  <si>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</si>
  <si>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</si>
  <si>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</si>
  <si>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</si>
  <si>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</si>
  <si>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</si>
  <si>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</si>
  <si>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</si>
  <si>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</si>
  <si>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</si>
  <si>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</si>
  <si>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</si>
  <si>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</si>
  <si>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</si>
  <si>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</si>
  <si>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</si>
  <si>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</si>
  <si>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</si>
  <si>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</si>
  <si>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</si>
  <si>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</si>
  <si>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</si>
  <si>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</si>
  <si>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</si>
  <si>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</si>
  <si>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</si>
  <si>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</si>
  <si>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</si>
  <si>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</si>
  <si>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</si>
  <si>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</si>
  <si>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</si>
  <si>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</si>
  <si>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</si>
  <si>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</si>
  <si>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</si>
  <si>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</si>
  <si>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</si>
  <si>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</si>
  <si>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</si>
  <si>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</si>
  <si>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</si>
  <si>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</si>
  <si>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</si>
  <si>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</si>
  <si>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</si>
  <si>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</si>
  <si>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</si>
  <si>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</si>
  <si>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</si>
  <si>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</si>
  <si>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</si>
  <si>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</si>
  <si>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</si>
  <si>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</si>
  <si>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</si>
  <si>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</si>
  <si>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</si>
  <si>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</si>
  <si>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</si>
  <si>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</si>
  <si>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</si>
  <si>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</si>
  <si>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</si>
  <si>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</si>
  <si>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</si>
  <si>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</si>
  <si>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</si>
  <si>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</si>
  <si>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</si>
  <si>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</si>
  <si>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</si>
  <si>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</si>
  <si>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</si>
  <si>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</si>
  <si>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</si>
  <si>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</si>
  <si>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</si>
  <si>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</si>
  <si>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</si>
  <si>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</si>
  <si>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</si>
  <si>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</si>
  <si>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</si>
  <si>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</si>
  <si>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</si>
  <si>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</si>
  <si>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</si>
  <si>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</si>
  <si>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</si>
  <si>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</si>
  <si>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</si>
  <si>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</si>
  <si>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</si>
  <si>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</si>
  <si>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</si>
  <si>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</si>
  <si>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</si>
  <si>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</si>
  <si>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</si>
  <si>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</si>
  <si>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</si>
  <si>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</si>
  <si>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</si>
  <si>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</si>
  <si>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</si>
  <si>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</si>
  <si>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</si>
  <si>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</si>
  <si>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</si>
  <si>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</si>
  <si>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</si>
  <si>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</si>
  <si>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</si>
  <si>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</si>
  <si>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</si>
  <si>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</si>
  <si>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</si>
  <si>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</si>
  <si>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</si>
  <si>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</si>
  <si>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</si>
  <si>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</si>
  <si>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</si>
  <si>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</si>
  <si>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</si>
  <si>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</si>
  <si>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</si>
  <si>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</si>
  <si>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</si>
  <si>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</si>
  <si>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</si>
  <si>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</si>
  <si>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</si>
  <si>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</si>
  <si>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</si>
  <si>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</si>
  <si>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</si>
  <si>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</si>
  <si>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</si>
  <si>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</si>
  <si>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</si>
  <si>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</si>
  <si>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</si>
  <si>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</si>
  <si>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</si>
  <si>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</si>
  <si>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</si>
  <si>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</si>
  <si>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</si>
  <si>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</si>
  <si>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</si>
  <si>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</si>
  <si>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</si>
  <si>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</si>
  <si>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</si>
  <si>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</si>
  <si>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</si>
  <si>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</si>
  <si>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</si>
  <si>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</si>
  <si>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</si>
  <si>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</si>
  <si>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</si>
  <si>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</si>
  <si>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</si>
  <si>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</si>
  <si>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</si>
  <si>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</si>
  <si>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</si>
  <si>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</si>
  <si>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</si>
  <si>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Georgia to a U.S. citizen parent are considered native and are not included in this table.</t>
    </r>
  </si>
  <si>
    <r>
      <t>Population Universe:  People Born in Georgia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</si>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</sst>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9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10530</v>
      </c>
      <c r="C9" s="19">
        <f>B9*100/B$9</f>
        <v>100</v>
      </c>
      <c r="E9" s="47" t="s">
        <v>138</v>
      </c>
      <c r="F9" s="46"/>
      <c r="G9" s="31"/>
    </row>
    <row r="10" spans="1:7" ht="12.75">
      <c r="A10" s="17" t="s">
        <v>141</v>
      </c>
      <c r="B10" s="18"/>
      <c r="C10" s="31"/>
      <c r="E10" s="47" t="s">
        <v>190</v>
      </c>
      <c r="F10" s="18">
        <v>10530</v>
      </c>
      <c r="G10" s="21">
        <f>F10*100/F$10</f>
        <v>100</v>
      </c>
    </row>
    <row r="11" spans="1:7" ht="12.75">
      <c r="A11" s="22" t="s">
        <v>142</v>
      </c>
      <c r="B11" s="23">
        <v>2830</v>
      </c>
      <c r="C11" s="24">
        <f aca="true" t="shared" si="0" ref="C11:C18">B11*100/B$9</f>
        <v>26.87559354226021</v>
      </c>
      <c r="E11" s="7" t="s">
        <v>348</v>
      </c>
      <c r="F11" s="23">
        <v>5170</v>
      </c>
      <c r="G11" s="24">
        <f>F11*100/F$10</f>
        <v>49.097815764482434</v>
      </c>
    </row>
    <row r="12" spans="1:7" ht="12.75">
      <c r="A12" s="22" t="s">
        <v>324</v>
      </c>
      <c r="B12" s="23">
        <v>1245</v>
      </c>
      <c r="C12" s="24">
        <f t="shared" si="0"/>
        <v>11.823361823361823</v>
      </c>
      <c r="E12" s="7" t="s">
        <v>349</v>
      </c>
      <c r="F12" s="23">
        <v>5355</v>
      </c>
      <c r="G12" s="24">
        <f>F12*100/F$10</f>
        <v>50.85470085470085</v>
      </c>
    </row>
    <row r="13" spans="1:7" ht="12.75">
      <c r="A13" s="22" t="s">
        <v>143</v>
      </c>
      <c r="B13" s="23">
        <v>720</v>
      </c>
      <c r="C13" s="24">
        <f t="shared" si="0"/>
        <v>6.837606837606837</v>
      </c>
      <c r="F13" s="23"/>
      <c r="G13" s="24"/>
    </row>
    <row r="14" spans="1:7" ht="12.75">
      <c r="A14" s="22" t="s">
        <v>303</v>
      </c>
      <c r="B14" s="23">
        <v>860</v>
      </c>
      <c r="C14" s="24">
        <f t="shared" si="0"/>
        <v>8.167141500474834</v>
      </c>
      <c r="E14" s="7" t="s">
        <v>350</v>
      </c>
      <c r="F14" s="23">
        <v>150</v>
      </c>
      <c r="G14" s="24">
        <f aca="true" t="shared" si="1" ref="G14:G26">F14*100/F$10</f>
        <v>1.4245014245014245</v>
      </c>
    </row>
    <row r="15" spans="1:7" ht="12.75">
      <c r="A15" s="22" t="s">
        <v>144</v>
      </c>
      <c r="B15" s="23">
        <v>7700</v>
      </c>
      <c r="C15" s="24">
        <f t="shared" si="0"/>
        <v>73.1244064577398</v>
      </c>
      <c r="E15" s="7" t="s">
        <v>351</v>
      </c>
      <c r="F15" s="23">
        <v>425</v>
      </c>
      <c r="G15" s="24">
        <f t="shared" si="1"/>
        <v>4.036087369420703</v>
      </c>
    </row>
    <row r="16" spans="1:7" ht="12.75">
      <c r="A16" s="22" t="s">
        <v>325</v>
      </c>
      <c r="B16" s="23">
        <v>7150</v>
      </c>
      <c r="C16" s="24">
        <f t="shared" si="0"/>
        <v>67.90123456790124</v>
      </c>
      <c r="E16" s="7" t="s">
        <v>352</v>
      </c>
      <c r="F16" s="23">
        <v>605</v>
      </c>
      <c r="G16" s="24">
        <f t="shared" si="1"/>
        <v>5.745489078822412</v>
      </c>
    </row>
    <row r="17" spans="1:7" ht="12.75">
      <c r="A17" s="22" t="s">
        <v>143</v>
      </c>
      <c r="B17" s="23">
        <v>420</v>
      </c>
      <c r="C17" s="24">
        <f t="shared" si="0"/>
        <v>3.988603988603989</v>
      </c>
      <c r="E17" s="7" t="s">
        <v>353</v>
      </c>
      <c r="F17" s="23">
        <v>665</v>
      </c>
      <c r="G17" s="24">
        <f t="shared" si="1"/>
        <v>6.315289648622982</v>
      </c>
    </row>
    <row r="18" spans="1:7" ht="12.75">
      <c r="A18" s="22" t="s">
        <v>304</v>
      </c>
      <c r="B18" s="23">
        <v>130</v>
      </c>
      <c r="C18" s="24">
        <f t="shared" si="0"/>
        <v>1.2345679012345678</v>
      </c>
      <c r="E18" s="7" t="s">
        <v>0</v>
      </c>
      <c r="F18" s="23">
        <v>1155</v>
      </c>
      <c r="G18" s="24">
        <f t="shared" si="1"/>
        <v>10.968660968660968</v>
      </c>
    </row>
    <row r="19" spans="1:7" ht="12.75">
      <c r="A19" s="22"/>
      <c r="B19" s="23"/>
      <c r="C19" s="24"/>
      <c r="E19" s="7" t="s">
        <v>1</v>
      </c>
      <c r="F19" s="23">
        <v>2050</v>
      </c>
      <c r="G19" s="24">
        <f t="shared" si="1"/>
        <v>19.4681861348528</v>
      </c>
    </row>
    <row r="20" spans="1:7" ht="12.75">
      <c r="A20" s="61" t="s">
        <v>145</v>
      </c>
      <c r="B20" s="23"/>
      <c r="C20" s="24"/>
      <c r="E20" s="7" t="s">
        <v>2</v>
      </c>
      <c r="F20" s="23">
        <v>2335</v>
      </c>
      <c r="G20" s="24">
        <f t="shared" si="1"/>
        <v>22.174738841405507</v>
      </c>
    </row>
    <row r="21" spans="1:7" ht="12.75">
      <c r="A21" s="62" t="s">
        <v>326</v>
      </c>
      <c r="B21" s="23">
        <v>9890</v>
      </c>
      <c r="C21" s="24">
        <f aca="true" t="shared" si="2" ref="C21:C28">B21*100/B$9</f>
        <v>93.9221272554606</v>
      </c>
      <c r="E21" s="7" t="s">
        <v>3</v>
      </c>
      <c r="F21" s="23">
        <v>1360</v>
      </c>
      <c r="G21" s="24">
        <f t="shared" si="1"/>
        <v>12.915479582146249</v>
      </c>
    </row>
    <row r="22" spans="1:7" ht="12.75">
      <c r="A22" s="62" t="s">
        <v>328</v>
      </c>
      <c r="B22" s="23">
        <v>9285</v>
      </c>
      <c r="C22" s="24">
        <f t="shared" si="2"/>
        <v>88.17663817663818</v>
      </c>
      <c r="E22" s="7" t="s">
        <v>4</v>
      </c>
      <c r="F22" s="23">
        <v>370</v>
      </c>
      <c r="G22" s="24">
        <f t="shared" si="1"/>
        <v>3.5137701804368473</v>
      </c>
    </row>
    <row r="23" spans="1:7" ht="12.75">
      <c r="A23" s="62" t="s">
        <v>146</v>
      </c>
      <c r="B23" s="23">
        <v>505</v>
      </c>
      <c r="C23" s="24">
        <f t="shared" si="2"/>
        <v>4.795821462488129</v>
      </c>
      <c r="E23" s="7" t="s">
        <v>5</v>
      </c>
      <c r="F23" s="23">
        <v>445</v>
      </c>
      <c r="G23" s="24">
        <f t="shared" si="1"/>
        <v>4.2260208926875595</v>
      </c>
    </row>
    <row r="24" spans="1:7" ht="12.75">
      <c r="A24" s="62" t="s">
        <v>147</v>
      </c>
      <c r="B24" s="23">
        <v>4</v>
      </c>
      <c r="C24" s="24" t="s">
        <v>360</v>
      </c>
      <c r="E24" s="7" t="s">
        <v>6</v>
      </c>
      <c r="F24" s="23">
        <v>640</v>
      </c>
      <c r="G24" s="24">
        <f t="shared" si="1"/>
        <v>6.077872744539412</v>
      </c>
    </row>
    <row r="25" spans="1:7" ht="12.75">
      <c r="A25" s="62" t="s">
        <v>329</v>
      </c>
      <c r="B25" s="23">
        <v>15</v>
      </c>
      <c r="C25" s="24">
        <f t="shared" si="2"/>
        <v>0.14245014245014245</v>
      </c>
      <c r="E25" s="7" t="s">
        <v>7</v>
      </c>
      <c r="F25" s="23">
        <v>280</v>
      </c>
      <c r="G25" s="24">
        <f t="shared" si="1"/>
        <v>2.6590693257359925</v>
      </c>
    </row>
    <row r="26" spans="1:7" ht="12.75">
      <c r="A26" s="62" t="s">
        <v>148</v>
      </c>
      <c r="B26" s="23" t="s">
        <v>360</v>
      </c>
      <c r="C26" s="24" t="s">
        <v>360</v>
      </c>
      <c r="E26" s="7" t="s">
        <v>139</v>
      </c>
      <c r="F26" s="23">
        <v>55</v>
      </c>
      <c r="G26" s="24">
        <f t="shared" si="1"/>
        <v>0.5223171889838556</v>
      </c>
    </row>
    <row r="27" spans="1:7" ht="12.75">
      <c r="A27" s="62" t="s">
        <v>330</v>
      </c>
      <c r="B27" s="23">
        <v>80</v>
      </c>
      <c r="C27" s="24">
        <f t="shared" si="2"/>
        <v>0.7597340930674265</v>
      </c>
      <c r="F27" s="23"/>
      <c r="G27" s="24"/>
    </row>
    <row r="28" spans="1:7" ht="12.75">
      <c r="A28" s="62" t="s">
        <v>331</v>
      </c>
      <c r="B28" s="23">
        <v>640</v>
      </c>
      <c r="C28" s="24">
        <f t="shared" si="2"/>
        <v>6.077872744539412</v>
      </c>
      <c r="E28" s="7" t="s">
        <v>140</v>
      </c>
      <c r="F28" s="34">
        <v>36.1</v>
      </c>
      <c r="G28" s="24" t="s">
        <v>195</v>
      </c>
    </row>
    <row r="29" spans="1:7" ht="12.75">
      <c r="A29" s="22"/>
      <c r="B29" s="23"/>
      <c r="C29" s="24"/>
      <c r="F29" s="23"/>
      <c r="G29" s="24"/>
    </row>
    <row r="30" spans="1:7" ht="12.75">
      <c r="A30" s="61" t="s">
        <v>150</v>
      </c>
      <c r="B30" s="23"/>
      <c r="C30" s="24"/>
      <c r="E30" s="7" t="s">
        <v>8</v>
      </c>
      <c r="F30" s="23">
        <v>8980</v>
      </c>
      <c r="G30" s="24">
        <f aca="true" t="shared" si="3" ref="G30:G37">F30*100/F$10</f>
        <v>85.28015194681862</v>
      </c>
    </row>
    <row r="31" spans="1:7" ht="12.75">
      <c r="A31" s="62" t="s">
        <v>149</v>
      </c>
      <c r="B31" s="23">
        <v>115</v>
      </c>
      <c r="C31" s="24">
        <f>B31*100/B$9</f>
        <v>1.0921177587844255</v>
      </c>
      <c r="E31" s="7" t="s">
        <v>9</v>
      </c>
      <c r="F31" s="23">
        <v>4400</v>
      </c>
      <c r="G31" s="24">
        <f t="shared" si="3"/>
        <v>41.78537511870845</v>
      </c>
    </row>
    <row r="32" spans="1:7" ht="12.75">
      <c r="A32" s="62" t="s">
        <v>151</v>
      </c>
      <c r="B32" s="23">
        <v>10410</v>
      </c>
      <c r="C32" s="24">
        <f>B32*100/B$9</f>
        <v>98.86039886039886</v>
      </c>
      <c r="E32" s="7" t="s">
        <v>10</v>
      </c>
      <c r="F32" s="23">
        <v>4580</v>
      </c>
      <c r="G32" s="24">
        <f t="shared" si="3"/>
        <v>43.49477682811016</v>
      </c>
    </row>
    <row r="33" spans="1:7" ht="12.75">
      <c r="A33" s="62" t="s">
        <v>332</v>
      </c>
      <c r="B33" s="23">
        <v>9205</v>
      </c>
      <c r="C33" s="24">
        <f>B33*100/B$9</f>
        <v>87.41690408357076</v>
      </c>
      <c r="E33" s="7" t="s">
        <v>11</v>
      </c>
      <c r="F33" s="23">
        <v>8495</v>
      </c>
      <c r="G33" s="24">
        <f t="shared" si="3"/>
        <v>80.67426400759734</v>
      </c>
    </row>
    <row r="34" spans="1:7" ht="12.75">
      <c r="A34" s="22"/>
      <c r="B34" s="23"/>
      <c r="C34" s="24"/>
      <c r="E34" s="7" t="s">
        <v>13</v>
      </c>
      <c r="F34" s="23">
        <v>1230</v>
      </c>
      <c r="G34" s="24">
        <f t="shared" si="3"/>
        <v>11.68091168091168</v>
      </c>
    </row>
    <row r="35" spans="1:7" ht="12.75">
      <c r="A35" s="63" t="s">
        <v>152</v>
      </c>
      <c r="B35" s="23"/>
      <c r="C35" s="24"/>
      <c r="E35" s="7" t="s">
        <v>14</v>
      </c>
      <c r="F35" s="23">
        <v>970</v>
      </c>
      <c r="G35" s="24">
        <f t="shared" si="3"/>
        <v>9.211775878442545</v>
      </c>
    </row>
    <row r="36" spans="1:7" ht="12.75">
      <c r="A36" s="63" t="s">
        <v>175</v>
      </c>
      <c r="B36" s="18">
        <v>10375</v>
      </c>
      <c r="C36" s="19">
        <f aca="true" t="shared" si="4" ref="C36:C45">B36*100/B$36</f>
        <v>100</v>
      </c>
      <c r="E36" s="7" t="s">
        <v>12</v>
      </c>
      <c r="F36" s="23">
        <v>385</v>
      </c>
      <c r="G36" s="24">
        <f t="shared" si="3"/>
        <v>3.6562203228869894</v>
      </c>
    </row>
    <row r="37" spans="1:7" ht="12.75">
      <c r="A37" s="64" t="s">
        <v>333</v>
      </c>
      <c r="B37" s="23">
        <v>1095</v>
      </c>
      <c r="C37" s="24">
        <f t="shared" si="4"/>
        <v>10.55421686746988</v>
      </c>
      <c r="E37" s="7" t="s">
        <v>10</v>
      </c>
      <c r="F37" s="23">
        <v>590</v>
      </c>
      <c r="G37" s="24">
        <f t="shared" si="3"/>
        <v>5.60303893637227</v>
      </c>
    </row>
    <row r="38" spans="1:7" ht="12.75">
      <c r="A38" s="64" t="s">
        <v>153</v>
      </c>
      <c r="B38" s="23">
        <v>9285</v>
      </c>
      <c r="C38" s="24">
        <f t="shared" si="4"/>
        <v>89.49397590361446</v>
      </c>
      <c r="F38" s="23"/>
      <c r="G38" s="24"/>
    </row>
    <row r="39" spans="1:7" ht="12.75">
      <c r="A39" s="64" t="s">
        <v>176</v>
      </c>
      <c r="B39" s="23">
        <v>5465</v>
      </c>
      <c r="C39" s="24">
        <f t="shared" si="4"/>
        <v>52.674698795180724</v>
      </c>
      <c r="E39" s="47" t="s">
        <v>171</v>
      </c>
      <c r="F39" s="23"/>
      <c r="G39" s="24"/>
    </row>
    <row r="40" spans="1:7" ht="12.75">
      <c r="A40" s="64" t="s">
        <v>154</v>
      </c>
      <c r="B40" s="23">
        <v>75</v>
      </c>
      <c r="C40" s="24">
        <f t="shared" si="4"/>
        <v>0.7228915662650602</v>
      </c>
      <c r="E40" s="47" t="s">
        <v>191</v>
      </c>
      <c r="F40" s="18">
        <v>9345</v>
      </c>
      <c r="G40" s="19">
        <f>F40*100/F$40</f>
        <v>100</v>
      </c>
    </row>
    <row r="41" spans="1:7" ht="12.75">
      <c r="A41" s="64" t="s">
        <v>176</v>
      </c>
      <c r="B41" s="65">
        <v>35</v>
      </c>
      <c r="C41" s="24">
        <f t="shared" si="4"/>
        <v>0.3373493975903614</v>
      </c>
      <c r="E41" s="7" t="s">
        <v>15</v>
      </c>
      <c r="F41" s="23">
        <v>2505</v>
      </c>
      <c r="G41" s="24">
        <f aca="true" t="shared" si="5" ref="G41:G47">F41*100/F$40</f>
        <v>26.80577849117175</v>
      </c>
    </row>
    <row r="42" spans="1:7" ht="12.75">
      <c r="A42" s="64" t="s">
        <v>155</v>
      </c>
      <c r="B42" s="23">
        <v>6080</v>
      </c>
      <c r="C42" s="24">
        <f t="shared" si="4"/>
        <v>58.602409638554214</v>
      </c>
      <c r="E42" s="7" t="s">
        <v>127</v>
      </c>
      <c r="F42" s="23">
        <v>5190</v>
      </c>
      <c r="G42" s="24">
        <f t="shared" si="5"/>
        <v>55.53772070626003</v>
      </c>
    </row>
    <row r="43" spans="1:7" ht="12.75">
      <c r="A43" s="64" t="s">
        <v>176</v>
      </c>
      <c r="B43" s="23">
        <v>3745</v>
      </c>
      <c r="C43" s="24">
        <f t="shared" si="4"/>
        <v>36.096385542168676</v>
      </c>
      <c r="E43" s="7" t="s">
        <v>16</v>
      </c>
      <c r="F43" s="23">
        <v>310</v>
      </c>
      <c r="G43" s="24">
        <f t="shared" si="5"/>
        <v>3.3172819689673623</v>
      </c>
    </row>
    <row r="44" spans="1:7" ht="12.75">
      <c r="A44" s="64" t="s">
        <v>156</v>
      </c>
      <c r="B44" s="23">
        <v>40</v>
      </c>
      <c r="C44" s="24">
        <f t="shared" si="4"/>
        <v>0.3855421686746988</v>
      </c>
      <c r="E44" s="7" t="s">
        <v>17</v>
      </c>
      <c r="F44" s="23">
        <v>665</v>
      </c>
      <c r="G44" s="24">
        <f t="shared" si="5"/>
        <v>7.116104868913857</v>
      </c>
    </row>
    <row r="45" spans="1:7" ht="12.75">
      <c r="A45" s="64" t="s">
        <v>176</v>
      </c>
      <c r="B45" s="23">
        <v>15</v>
      </c>
      <c r="C45" s="24">
        <f t="shared" si="4"/>
        <v>0.14457831325301204</v>
      </c>
      <c r="E45" s="7" t="s">
        <v>18</v>
      </c>
      <c r="F45" s="23">
        <v>595</v>
      </c>
      <c r="G45" s="24">
        <f t="shared" si="5"/>
        <v>6.367041198501872</v>
      </c>
    </row>
    <row r="46" spans="1:7" ht="12.75">
      <c r="A46" s="22"/>
      <c r="B46" s="23"/>
      <c r="C46" s="24"/>
      <c r="E46" s="7" t="s">
        <v>19</v>
      </c>
      <c r="F46" s="23">
        <v>680</v>
      </c>
      <c r="G46" s="24">
        <f t="shared" si="5"/>
        <v>7.2766185125735685</v>
      </c>
    </row>
    <row r="47" spans="1:7" ht="12.75">
      <c r="A47" s="66" t="s">
        <v>157</v>
      </c>
      <c r="B47" s="23"/>
      <c r="C47" s="24"/>
      <c r="E47" s="7" t="s">
        <v>18</v>
      </c>
      <c r="F47" s="23">
        <v>485</v>
      </c>
      <c r="G47" s="24">
        <f t="shared" si="5"/>
        <v>5.1899411449973245</v>
      </c>
    </row>
    <row r="48" spans="1:7" ht="12.75">
      <c r="A48" s="66" t="s">
        <v>335</v>
      </c>
      <c r="B48" s="18">
        <v>10530</v>
      </c>
      <c r="C48" s="19">
        <f aca="true" t="shared" si="6" ref="C48:C59">B48*100/B$9</f>
        <v>100</v>
      </c>
      <c r="F48" s="23"/>
      <c r="G48" s="24"/>
    </row>
    <row r="49" spans="1:7" ht="12.75">
      <c r="A49" s="62" t="s">
        <v>334</v>
      </c>
      <c r="B49" s="23">
        <v>10460</v>
      </c>
      <c r="C49" s="24">
        <f t="shared" si="6"/>
        <v>99.33523266856601</v>
      </c>
      <c r="E49" s="47" t="s">
        <v>172</v>
      </c>
      <c r="F49" s="23"/>
      <c r="G49" s="24"/>
    </row>
    <row r="50" spans="1:7" ht="12.75">
      <c r="A50" s="62" t="s">
        <v>336</v>
      </c>
      <c r="B50" s="23">
        <v>4060</v>
      </c>
      <c r="C50" s="24">
        <f t="shared" si="6"/>
        <v>38.55650522317189</v>
      </c>
      <c r="E50" s="47" t="s">
        <v>173</v>
      </c>
      <c r="F50" s="23"/>
      <c r="G50" s="24"/>
    </row>
    <row r="51" spans="1:7" ht="12.75">
      <c r="A51" s="62" t="s">
        <v>337</v>
      </c>
      <c r="B51" s="23">
        <v>2270</v>
      </c>
      <c r="C51" s="24">
        <f t="shared" si="6"/>
        <v>21.557454890788225</v>
      </c>
      <c r="E51" s="47" t="s">
        <v>192</v>
      </c>
      <c r="F51" s="18">
        <v>465</v>
      </c>
      <c r="G51" s="19">
        <f>F51*100/F51</f>
        <v>100</v>
      </c>
    </row>
    <row r="52" spans="1:7" ht="12.75">
      <c r="A52" s="62" t="s">
        <v>338</v>
      </c>
      <c r="B52" s="23">
        <v>2140</v>
      </c>
      <c r="C52" s="24">
        <f t="shared" si="6"/>
        <v>20.322886989553655</v>
      </c>
      <c r="E52" s="7" t="s">
        <v>174</v>
      </c>
      <c r="F52" s="23">
        <v>105</v>
      </c>
      <c r="G52" s="24">
        <f>F52*100/F51</f>
        <v>22.580645161290324</v>
      </c>
    </row>
    <row r="53" spans="1:7" ht="12.75">
      <c r="A53" s="62" t="s">
        <v>158</v>
      </c>
      <c r="B53" s="23">
        <v>1350</v>
      </c>
      <c r="C53" s="24">
        <f t="shared" si="6"/>
        <v>12.820512820512821</v>
      </c>
      <c r="F53" s="23"/>
      <c r="G53" s="24"/>
    </row>
    <row r="54" spans="1:7" ht="12.75">
      <c r="A54" s="62" t="s">
        <v>339</v>
      </c>
      <c r="B54" s="23">
        <v>1040</v>
      </c>
      <c r="C54" s="24">
        <f t="shared" si="6"/>
        <v>9.876543209876543</v>
      </c>
      <c r="E54" s="47" t="s">
        <v>177</v>
      </c>
      <c r="F54" s="23"/>
      <c r="G54" s="24"/>
    </row>
    <row r="55" spans="1:7" ht="12.75">
      <c r="A55" s="62" t="s">
        <v>159</v>
      </c>
      <c r="B55" s="23">
        <v>150</v>
      </c>
      <c r="C55" s="24">
        <f t="shared" si="6"/>
        <v>1.4245014245014245</v>
      </c>
      <c r="E55" s="47" t="s">
        <v>178</v>
      </c>
      <c r="F55" s="23"/>
      <c r="G55" s="24"/>
    </row>
    <row r="56" spans="1:7" ht="12.75">
      <c r="A56" s="62" t="s">
        <v>340</v>
      </c>
      <c r="B56" s="23">
        <v>940</v>
      </c>
      <c r="C56" s="24">
        <f t="shared" si="6"/>
        <v>8.92687559354226</v>
      </c>
      <c r="E56" s="47" t="s">
        <v>179</v>
      </c>
      <c r="F56" s="18">
        <v>2840</v>
      </c>
      <c r="G56" s="19">
        <f aca="true" t="shared" si="7" ref="G56:G61">F56*100/F$56</f>
        <v>100</v>
      </c>
    </row>
    <row r="57" spans="1:7" ht="12.75">
      <c r="A57" s="62" t="s">
        <v>160</v>
      </c>
      <c r="B57" s="23">
        <v>140</v>
      </c>
      <c r="C57" s="24">
        <f t="shared" si="6"/>
        <v>1.3295346628679963</v>
      </c>
      <c r="E57" s="7" t="s">
        <v>20</v>
      </c>
      <c r="F57" s="23">
        <v>80</v>
      </c>
      <c r="G57" s="24">
        <f t="shared" si="7"/>
        <v>2.816901408450704</v>
      </c>
    </row>
    <row r="58" spans="1:7" ht="12.75">
      <c r="A58" s="62" t="s">
        <v>341</v>
      </c>
      <c r="B58" s="23">
        <v>70</v>
      </c>
      <c r="C58" s="24">
        <f t="shared" si="6"/>
        <v>0.6647673314339981</v>
      </c>
      <c r="E58" s="7" t="s">
        <v>21</v>
      </c>
      <c r="F58" s="23">
        <v>80</v>
      </c>
      <c r="G58" s="24">
        <f t="shared" si="7"/>
        <v>2.816901408450704</v>
      </c>
    </row>
    <row r="59" spans="1:7" ht="12.75">
      <c r="A59" s="62" t="s">
        <v>161</v>
      </c>
      <c r="B59" s="23">
        <v>10</v>
      </c>
      <c r="C59" s="24">
        <f t="shared" si="6"/>
        <v>0.0949667616334283</v>
      </c>
      <c r="E59" s="7" t="s">
        <v>180</v>
      </c>
      <c r="F59" s="23">
        <v>890</v>
      </c>
      <c r="G59" s="24">
        <f t="shared" si="7"/>
        <v>31.338028169014084</v>
      </c>
    </row>
    <row r="60" spans="1:7" ht="12.75">
      <c r="A60" s="62" t="s">
        <v>162</v>
      </c>
      <c r="B60" s="23">
        <v>60</v>
      </c>
      <c r="C60" s="24">
        <f>B60*100/B$9</f>
        <v>0.5698005698005698</v>
      </c>
      <c r="E60" s="7" t="s">
        <v>22</v>
      </c>
      <c r="F60" s="23">
        <v>550</v>
      </c>
      <c r="G60" s="24">
        <f t="shared" si="7"/>
        <v>19.366197183098592</v>
      </c>
    </row>
    <row r="61" spans="1:7" ht="12.75">
      <c r="A61" s="62"/>
      <c r="B61" s="23"/>
      <c r="C61" s="24"/>
      <c r="E61" s="7" t="s">
        <v>181</v>
      </c>
      <c r="F61" s="23">
        <v>1240</v>
      </c>
      <c r="G61" s="24">
        <f t="shared" si="7"/>
        <v>43.66197183098591</v>
      </c>
    </row>
    <row r="62" spans="1:7" ht="12.75">
      <c r="A62" s="66" t="s">
        <v>163</v>
      </c>
      <c r="B62" s="23"/>
      <c r="C62" s="24"/>
      <c r="F62" s="23"/>
      <c r="G62" s="24"/>
    </row>
    <row r="63" spans="1:7" ht="14.25">
      <c r="A63" s="61" t="s">
        <v>306</v>
      </c>
      <c r="B63" s="18">
        <v>4060</v>
      </c>
      <c r="C63" s="19">
        <f aca="true" t="shared" si="8" ref="C63:C72">B63*100/B$63</f>
        <v>100</v>
      </c>
      <c r="E63" s="47" t="s">
        <v>182</v>
      </c>
      <c r="F63" s="23"/>
      <c r="G63" s="24"/>
    </row>
    <row r="64" spans="1:7" ht="12.75">
      <c r="A64" s="62" t="s">
        <v>164</v>
      </c>
      <c r="B64" s="23">
        <v>2970</v>
      </c>
      <c r="C64" s="24">
        <f t="shared" si="8"/>
        <v>73.15270935960591</v>
      </c>
      <c r="E64" s="47" t="s">
        <v>193</v>
      </c>
      <c r="F64" s="18">
        <v>7530</v>
      </c>
      <c r="G64" s="19">
        <f>F64*100/F$64</f>
        <v>100</v>
      </c>
    </row>
    <row r="65" spans="1:7" ht="12.75">
      <c r="A65" s="62" t="s">
        <v>165</v>
      </c>
      <c r="B65" s="23">
        <v>1590</v>
      </c>
      <c r="C65" s="24">
        <f t="shared" si="8"/>
        <v>39.16256157635468</v>
      </c>
      <c r="E65" s="7" t="s">
        <v>23</v>
      </c>
      <c r="F65" s="23">
        <v>370</v>
      </c>
      <c r="G65" s="24">
        <f aca="true" t="shared" si="9" ref="G65:G71">F65*100/F$64</f>
        <v>4.913678618857902</v>
      </c>
    </row>
    <row r="66" spans="1:7" ht="12.75">
      <c r="A66" s="62" t="s">
        <v>166</v>
      </c>
      <c r="B66" s="23">
        <v>2130</v>
      </c>
      <c r="C66" s="24">
        <f t="shared" si="8"/>
        <v>52.46305418719212</v>
      </c>
      <c r="E66" s="7" t="s">
        <v>183</v>
      </c>
      <c r="F66" s="23">
        <v>480</v>
      </c>
      <c r="G66" s="24">
        <f t="shared" si="9"/>
        <v>6.374501992031872</v>
      </c>
    </row>
    <row r="67" spans="1:7" ht="12.75">
      <c r="A67" s="62" t="s">
        <v>165</v>
      </c>
      <c r="B67" s="23">
        <v>1305</v>
      </c>
      <c r="C67" s="24">
        <f t="shared" si="8"/>
        <v>32.142857142857146</v>
      </c>
      <c r="E67" s="7" t="s">
        <v>184</v>
      </c>
      <c r="F67" s="23">
        <v>1380</v>
      </c>
      <c r="G67" s="24">
        <f t="shared" si="9"/>
        <v>18.326693227091635</v>
      </c>
    </row>
    <row r="68" spans="1:7" ht="12.75">
      <c r="A68" s="62" t="s">
        <v>167</v>
      </c>
      <c r="B68" s="23">
        <v>590</v>
      </c>
      <c r="C68" s="24">
        <f t="shared" si="8"/>
        <v>14.532019704433498</v>
      </c>
      <c r="E68" s="7" t="s">
        <v>24</v>
      </c>
      <c r="F68" s="23">
        <v>800</v>
      </c>
      <c r="G68" s="24">
        <f t="shared" si="9"/>
        <v>10.624169986719787</v>
      </c>
    </row>
    <row r="69" spans="1:7" ht="12.75">
      <c r="A69" s="62" t="s">
        <v>165</v>
      </c>
      <c r="B69" s="23">
        <v>245</v>
      </c>
      <c r="C69" s="24">
        <f t="shared" si="8"/>
        <v>6.0344827586206895</v>
      </c>
      <c r="E69" s="7" t="s">
        <v>25</v>
      </c>
      <c r="F69" s="23">
        <v>545</v>
      </c>
      <c r="G69" s="24">
        <f t="shared" si="9"/>
        <v>7.237715803452855</v>
      </c>
    </row>
    <row r="70" spans="1:7" ht="12.75">
      <c r="A70" s="62" t="s">
        <v>168</v>
      </c>
      <c r="B70" s="23">
        <v>1090</v>
      </c>
      <c r="C70" s="24">
        <f t="shared" si="8"/>
        <v>26.84729064039409</v>
      </c>
      <c r="E70" s="7" t="s">
        <v>26</v>
      </c>
      <c r="F70" s="23">
        <v>1685</v>
      </c>
      <c r="G70" s="24">
        <f t="shared" si="9"/>
        <v>22.377158034528552</v>
      </c>
    </row>
    <row r="71" spans="1:7" ht="12.75">
      <c r="A71" s="62" t="s">
        <v>169</v>
      </c>
      <c r="B71" s="23">
        <v>825</v>
      </c>
      <c r="C71" s="24">
        <f t="shared" si="8"/>
        <v>20.320197044334975</v>
      </c>
      <c r="E71" s="7" t="s">
        <v>185</v>
      </c>
      <c r="F71" s="23">
        <v>2265</v>
      </c>
      <c r="G71" s="24">
        <f t="shared" si="9"/>
        <v>30.0796812749004</v>
      </c>
    </row>
    <row r="72" spans="1:7" ht="12.75">
      <c r="A72" s="62" t="s">
        <v>170</v>
      </c>
      <c r="B72" s="23">
        <v>240</v>
      </c>
      <c r="C72" s="24">
        <f t="shared" si="8"/>
        <v>5.911330049261084</v>
      </c>
      <c r="F72" s="23"/>
      <c r="G72" s="24"/>
    </row>
    <row r="73" spans="1:7" ht="12.75">
      <c r="A73" s="22"/>
      <c r="B73" s="30"/>
      <c r="C73" s="31"/>
      <c r="E73" s="7" t="s">
        <v>186</v>
      </c>
      <c r="F73" s="30" t="s">
        <v>195</v>
      </c>
      <c r="G73" s="67">
        <f>SUM(F67:F71)*100/F64</f>
        <v>88.64541832669323</v>
      </c>
    </row>
    <row r="74" spans="1:7" ht="12.75">
      <c r="A74" s="17" t="s">
        <v>188</v>
      </c>
      <c r="B74" s="23"/>
      <c r="C74" s="24"/>
      <c r="E74" s="7" t="s">
        <v>187</v>
      </c>
      <c r="F74" s="30" t="s">
        <v>195</v>
      </c>
      <c r="G74" s="67">
        <f>(F70+F71)*100/F64</f>
        <v>52.45683930942895</v>
      </c>
    </row>
    <row r="75" spans="1:7" ht="12.75">
      <c r="A75" s="17" t="s">
        <v>194</v>
      </c>
      <c r="B75" s="18">
        <v>10375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3095</v>
      </c>
      <c r="C76" s="24">
        <f aca="true" t="shared" si="10" ref="C76:C82">B76*100/B$36</f>
        <v>29.83132530120482</v>
      </c>
      <c r="E76" s="20" t="s">
        <v>221</v>
      </c>
      <c r="F76" s="23"/>
      <c r="G76" s="24"/>
    </row>
    <row r="77" spans="1:7" ht="12.75">
      <c r="A77" s="22" t="s">
        <v>189</v>
      </c>
      <c r="B77" s="23">
        <v>3040</v>
      </c>
      <c r="C77" s="24">
        <f t="shared" si="10"/>
        <v>29.301204819277107</v>
      </c>
      <c r="E77" s="20" t="s">
        <v>249</v>
      </c>
      <c r="F77" s="18">
        <v>8980</v>
      </c>
      <c r="G77" s="19">
        <f>F77*100/F$77</f>
        <v>100</v>
      </c>
    </row>
    <row r="78" spans="1:7" ht="12.75">
      <c r="A78" s="22" t="s">
        <v>343</v>
      </c>
      <c r="B78" s="23">
        <v>1975</v>
      </c>
      <c r="C78" s="24">
        <f t="shared" si="10"/>
        <v>19.03614457831325</v>
      </c>
      <c r="E78" s="25" t="s">
        <v>27</v>
      </c>
      <c r="F78" s="23">
        <v>130</v>
      </c>
      <c r="G78" s="24">
        <f>F78*100/F$77</f>
        <v>1.447661469933185</v>
      </c>
    </row>
    <row r="79" spans="1:7" ht="12.75">
      <c r="A79" s="22" t="s">
        <v>344</v>
      </c>
      <c r="B79" s="23">
        <v>1065</v>
      </c>
      <c r="C79" s="24">
        <f t="shared" si="10"/>
        <v>10.265060240963855</v>
      </c>
      <c r="E79" s="25"/>
      <c r="F79" s="23"/>
      <c r="G79" s="24"/>
    </row>
    <row r="80" spans="1:7" ht="12.75">
      <c r="A80" s="22" t="s">
        <v>345</v>
      </c>
      <c r="B80" s="23">
        <v>570</v>
      </c>
      <c r="C80" s="24">
        <f t="shared" si="10"/>
        <v>5.493975903614458</v>
      </c>
      <c r="E80" s="25"/>
      <c r="F80" s="23"/>
      <c r="G80" s="24"/>
    </row>
    <row r="81" spans="1:7" ht="12.75">
      <c r="A81" s="22" t="s">
        <v>346</v>
      </c>
      <c r="B81" s="23">
        <v>500</v>
      </c>
      <c r="C81" s="24">
        <f t="shared" si="10"/>
        <v>4.819277108433735</v>
      </c>
      <c r="E81" s="25"/>
      <c r="F81" s="23"/>
      <c r="G81" s="24"/>
    </row>
    <row r="82" spans="1:7" ht="13.5" thickBot="1">
      <c r="A82" s="36" t="s">
        <v>347</v>
      </c>
      <c r="B82" s="37">
        <v>4245</v>
      </c>
      <c r="C82" s="38">
        <f t="shared" si="10"/>
        <v>40.91566265060241</v>
      </c>
      <c r="D82" s="68"/>
      <c r="E82" s="50"/>
      <c r="F82" s="37"/>
      <c r="G82" s="38"/>
    </row>
    <row r="83" ht="13.5" thickTop="1"/>
    <row r="84" ht="12.75">
      <c r="A84" s="60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3"/>
      <c r="G9" s="24"/>
    </row>
    <row r="10" spans="1:7" ht="12.75">
      <c r="A10" s="45" t="s">
        <v>241</v>
      </c>
      <c r="B10" s="18">
        <v>9255</v>
      </c>
      <c r="C10" s="19">
        <f>B10*100/B$10</f>
        <v>100</v>
      </c>
      <c r="E10" s="47" t="s">
        <v>248</v>
      </c>
      <c r="F10" s="18">
        <v>4845</v>
      </c>
      <c r="G10" s="19">
        <f>F10*100/F$10</f>
        <v>100</v>
      </c>
    </row>
    <row r="11" spans="1:7" ht="12.75">
      <c r="A11" s="48" t="s">
        <v>28</v>
      </c>
      <c r="B11" s="23">
        <v>5425</v>
      </c>
      <c r="C11" s="24">
        <f>B11*100/B$10</f>
        <v>58.61696380334954</v>
      </c>
      <c r="E11" s="10" t="s">
        <v>54</v>
      </c>
      <c r="F11" s="29">
        <v>2630</v>
      </c>
      <c r="G11" s="35">
        <f aca="true" t="shared" si="0" ref="G11:G16">F11*100/F$10</f>
        <v>54.282765737874094</v>
      </c>
    </row>
    <row r="12" spans="1:7" ht="12.75">
      <c r="A12" s="48" t="s">
        <v>200</v>
      </c>
      <c r="B12" s="23">
        <v>5425</v>
      </c>
      <c r="C12" s="24">
        <f>B12*100/B$10</f>
        <v>58.61696380334954</v>
      </c>
      <c r="E12" s="7" t="s">
        <v>55</v>
      </c>
      <c r="F12" s="23">
        <v>735</v>
      </c>
      <c r="G12" s="24">
        <f t="shared" si="0"/>
        <v>15.170278637770897</v>
      </c>
    </row>
    <row r="13" spans="1:7" ht="12.75">
      <c r="A13" s="48" t="s">
        <v>29</v>
      </c>
      <c r="B13" s="23">
        <v>4920</v>
      </c>
      <c r="C13" s="24">
        <f>B13*100/B$10</f>
        <v>53.160453808752024</v>
      </c>
      <c r="E13" s="10" t="s">
        <v>287</v>
      </c>
      <c r="F13" s="29">
        <v>845</v>
      </c>
      <c r="G13" s="35">
        <f t="shared" si="0"/>
        <v>17.440660474716204</v>
      </c>
    </row>
    <row r="14" spans="1:7" ht="12.75">
      <c r="A14" s="48" t="s">
        <v>30</v>
      </c>
      <c r="B14" s="23">
        <v>500</v>
      </c>
      <c r="C14" s="24">
        <f>B14*100/B$10</f>
        <v>5.4024851431658565</v>
      </c>
      <c r="E14" s="7" t="s">
        <v>56</v>
      </c>
      <c r="F14" s="23">
        <v>335</v>
      </c>
      <c r="G14" s="24">
        <f t="shared" si="0"/>
        <v>6.914344685242518</v>
      </c>
    </row>
    <row r="15" spans="1:7" ht="12.75">
      <c r="A15" s="48" t="s">
        <v>201</v>
      </c>
      <c r="B15" s="23" t="s">
        <v>195</v>
      </c>
      <c r="C15" s="24">
        <f>B14*100/B12</f>
        <v>9.216589861751151</v>
      </c>
      <c r="E15" s="7" t="s">
        <v>57</v>
      </c>
      <c r="F15" s="23">
        <v>90</v>
      </c>
      <c r="G15" s="24">
        <f t="shared" si="0"/>
        <v>1.8575851393188854</v>
      </c>
    </row>
    <row r="16" spans="1:7" ht="12.75">
      <c r="A16" s="48" t="s">
        <v>31</v>
      </c>
      <c r="B16" s="23" t="s">
        <v>360</v>
      </c>
      <c r="C16" s="24" t="s">
        <v>360</v>
      </c>
      <c r="E16" s="7" t="s">
        <v>58</v>
      </c>
      <c r="F16" s="23">
        <v>205</v>
      </c>
      <c r="G16" s="24">
        <f t="shared" si="0"/>
        <v>4.231166150670795</v>
      </c>
    </row>
    <row r="17" spans="1:7" ht="12.75">
      <c r="A17" s="48" t="s">
        <v>32</v>
      </c>
      <c r="B17" s="23">
        <v>3830</v>
      </c>
      <c r="C17" s="24">
        <f>B17*100/B$10</f>
        <v>41.38303619665046</v>
      </c>
      <c r="E17" s="7" t="s">
        <v>302</v>
      </c>
      <c r="F17" s="34">
        <v>30.4</v>
      </c>
      <c r="G17" s="24" t="s">
        <v>195</v>
      </c>
    </row>
    <row r="18" spans="1:7" ht="12.75">
      <c r="A18" s="48"/>
      <c r="B18" s="23"/>
      <c r="C18" s="24"/>
      <c r="F18" s="23"/>
      <c r="G18" s="24"/>
    </row>
    <row r="19" spans="1:7" ht="12.75">
      <c r="A19" s="45" t="s">
        <v>242</v>
      </c>
      <c r="B19" s="18">
        <v>4730</v>
      </c>
      <c r="C19" s="19">
        <f>B19*100/B$19</f>
        <v>100</v>
      </c>
      <c r="E19" s="47" t="s">
        <v>224</v>
      </c>
      <c r="F19" s="18"/>
      <c r="G19" s="19"/>
    </row>
    <row r="20" spans="1:7" ht="14.25">
      <c r="A20" s="48" t="s">
        <v>33</v>
      </c>
      <c r="B20" s="23">
        <v>2450</v>
      </c>
      <c r="C20" s="24">
        <f>B20*100/B$19</f>
        <v>51.79704016913319</v>
      </c>
      <c r="E20" s="47" t="s">
        <v>314</v>
      </c>
      <c r="F20" s="18">
        <v>4060</v>
      </c>
      <c r="G20" s="19">
        <f>F20*100/F$20</f>
        <v>100</v>
      </c>
    </row>
    <row r="21" spans="1:7" ht="12.75">
      <c r="A21" s="48" t="s">
        <v>200</v>
      </c>
      <c r="B21" s="23">
        <v>2450</v>
      </c>
      <c r="C21" s="24">
        <f>B21*100/B$19</f>
        <v>51.79704016913319</v>
      </c>
      <c r="E21" s="7" t="s">
        <v>225</v>
      </c>
      <c r="F21" s="23">
        <v>935</v>
      </c>
      <c r="G21" s="24">
        <f aca="true" t="shared" si="1" ref="G21:G30">F21*100/F$20</f>
        <v>23.029556650246306</v>
      </c>
    </row>
    <row r="22" spans="1:7" ht="12.75">
      <c r="A22" s="48" t="s">
        <v>34</v>
      </c>
      <c r="B22" s="23">
        <v>2195</v>
      </c>
      <c r="C22" s="24">
        <f>B22*100/B$19</f>
        <v>46.40591966173361</v>
      </c>
      <c r="E22" s="7" t="s">
        <v>226</v>
      </c>
      <c r="F22" s="23">
        <v>305</v>
      </c>
      <c r="G22" s="24">
        <f t="shared" si="1"/>
        <v>7.512315270935961</v>
      </c>
    </row>
    <row r="23" spans="1:7" ht="12.75">
      <c r="A23" s="48"/>
      <c r="B23" s="23"/>
      <c r="C23" s="24"/>
      <c r="E23" s="7" t="s">
        <v>227</v>
      </c>
      <c r="F23" s="23">
        <v>530</v>
      </c>
      <c r="G23" s="24">
        <f t="shared" si="1"/>
        <v>13.054187192118226</v>
      </c>
    </row>
    <row r="24" spans="1:7" ht="12.75">
      <c r="A24" s="45" t="s">
        <v>243</v>
      </c>
      <c r="B24" s="18">
        <v>230</v>
      </c>
      <c r="C24" s="19">
        <f>B24*100/B$24</f>
        <v>100</v>
      </c>
      <c r="E24" s="7" t="s">
        <v>228</v>
      </c>
      <c r="F24" s="23">
        <v>480</v>
      </c>
      <c r="G24" s="24">
        <f t="shared" si="1"/>
        <v>11.822660098522167</v>
      </c>
    </row>
    <row r="25" spans="1:7" ht="12.75">
      <c r="A25" s="48" t="s">
        <v>35</v>
      </c>
      <c r="B25" s="23">
        <v>95</v>
      </c>
      <c r="C25" s="24">
        <f>B25*100/B$24</f>
        <v>41.30434782608695</v>
      </c>
      <c r="E25" s="7" t="s">
        <v>229</v>
      </c>
      <c r="F25" s="23">
        <v>575</v>
      </c>
      <c r="G25" s="24">
        <f t="shared" si="1"/>
        <v>14.16256157635468</v>
      </c>
    </row>
    <row r="26" spans="1:7" ht="12.75">
      <c r="A26" s="48"/>
      <c r="B26" s="23"/>
      <c r="C26" s="24"/>
      <c r="E26" s="7" t="s">
        <v>230</v>
      </c>
      <c r="F26" s="23">
        <v>515</v>
      </c>
      <c r="G26" s="24">
        <f t="shared" si="1"/>
        <v>12.68472906403941</v>
      </c>
    </row>
    <row r="27" spans="1:7" ht="12.75">
      <c r="A27" s="45" t="s">
        <v>202</v>
      </c>
      <c r="B27" s="23"/>
      <c r="C27" s="24"/>
      <c r="E27" s="7" t="s">
        <v>231</v>
      </c>
      <c r="F27" s="23">
        <v>345</v>
      </c>
      <c r="G27" s="24">
        <f t="shared" si="1"/>
        <v>8.497536945812808</v>
      </c>
    </row>
    <row r="28" spans="1:7" ht="12.75">
      <c r="A28" s="45" t="s">
        <v>244</v>
      </c>
      <c r="B28" s="18">
        <v>4920</v>
      </c>
      <c r="C28" s="19">
        <f>B28*100/B$28</f>
        <v>100</v>
      </c>
      <c r="E28" s="7" t="s">
        <v>232</v>
      </c>
      <c r="F28" s="23">
        <v>225</v>
      </c>
      <c r="G28" s="24">
        <f t="shared" si="1"/>
        <v>5.541871921182266</v>
      </c>
    </row>
    <row r="29" spans="1:7" ht="12.75">
      <c r="A29" s="45" t="s">
        <v>203</v>
      </c>
      <c r="B29" s="23"/>
      <c r="C29" s="24"/>
      <c r="E29" s="7" t="s">
        <v>233</v>
      </c>
      <c r="F29" s="23">
        <v>60</v>
      </c>
      <c r="G29" s="24">
        <f t="shared" si="1"/>
        <v>1.477832512315271</v>
      </c>
    </row>
    <row r="30" spans="1:7" ht="12.75">
      <c r="A30" s="48" t="s">
        <v>204</v>
      </c>
      <c r="B30" s="23">
        <v>1725</v>
      </c>
      <c r="C30" s="24">
        <f>B30*100/B$28</f>
        <v>35.0609756097561</v>
      </c>
      <c r="E30" s="7" t="s">
        <v>234</v>
      </c>
      <c r="F30" s="23">
        <v>85</v>
      </c>
      <c r="G30" s="24">
        <f t="shared" si="1"/>
        <v>2.0935960591133007</v>
      </c>
    </row>
    <row r="31" spans="1:7" ht="12.75">
      <c r="A31" s="48" t="s">
        <v>205</v>
      </c>
      <c r="B31" s="23">
        <v>950</v>
      </c>
      <c r="C31" s="24">
        <f>B31*100/B$28</f>
        <v>19.308943089430894</v>
      </c>
      <c r="E31" s="7" t="s">
        <v>132</v>
      </c>
      <c r="F31" s="23">
        <v>30640</v>
      </c>
      <c r="G31" s="24" t="s">
        <v>195</v>
      </c>
    </row>
    <row r="32" spans="1:7" ht="12.75">
      <c r="A32" s="48" t="s">
        <v>206</v>
      </c>
      <c r="B32" s="23">
        <v>1010</v>
      </c>
      <c r="C32" s="24">
        <f>B32*100/B$28</f>
        <v>20.528455284552845</v>
      </c>
      <c r="F32" s="23"/>
      <c r="G32" s="24"/>
    </row>
    <row r="33" spans="1:7" ht="12.75">
      <c r="A33" s="48" t="s">
        <v>36</v>
      </c>
      <c r="B33" s="23">
        <v>4</v>
      </c>
      <c r="C33" s="24">
        <f>B33*100/B$28</f>
        <v>0.08130081300813008</v>
      </c>
      <c r="E33" s="7" t="s">
        <v>59</v>
      </c>
      <c r="F33" s="23">
        <v>3180</v>
      </c>
      <c r="G33" s="24">
        <f>F33*100/F$20</f>
        <v>78.32512315270937</v>
      </c>
    </row>
    <row r="34" spans="1:7" ht="12.75">
      <c r="A34" s="48" t="s">
        <v>207</v>
      </c>
      <c r="B34" s="23"/>
      <c r="C34" s="24"/>
      <c r="E34" s="7" t="s">
        <v>296</v>
      </c>
      <c r="F34" s="23">
        <v>52912</v>
      </c>
      <c r="G34" s="24" t="s">
        <v>195</v>
      </c>
    </row>
    <row r="35" spans="1:7" ht="12.75">
      <c r="A35" s="48" t="s">
        <v>208</v>
      </c>
      <c r="B35" s="23">
        <v>470</v>
      </c>
      <c r="C35" s="24">
        <f>B35*100/B$28</f>
        <v>9.552845528455284</v>
      </c>
      <c r="E35" s="7" t="s">
        <v>130</v>
      </c>
      <c r="F35" s="23">
        <v>420</v>
      </c>
      <c r="G35" s="24">
        <f>F35*100/F$20</f>
        <v>10.344827586206897</v>
      </c>
    </row>
    <row r="36" spans="1:7" ht="12.75">
      <c r="A36" s="48" t="s">
        <v>209</v>
      </c>
      <c r="B36" s="23"/>
      <c r="C36" s="24"/>
      <c r="E36" s="7" t="s">
        <v>297</v>
      </c>
      <c r="F36" s="23">
        <v>8944</v>
      </c>
      <c r="G36" s="24" t="s">
        <v>195</v>
      </c>
    </row>
    <row r="37" spans="1:7" ht="12.75">
      <c r="A37" s="48" t="s">
        <v>37</v>
      </c>
      <c r="B37" s="23">
        <v>760</v>
      </c>
      <c r="C37" s="24">
        <f>B37*100/B$28</f>
        <v>15.447154471544716</v>
      </c>
      <c r="E37" s="7" t="s">
        <v>131</v>
      </c>
      <c r="F37" s="23">
        <v>500</v>
      </c>
      <c r="G37" s="24">
        <f>F37*100/F$20</f>
        <v>12.31527093596059</v>
      </c>
    </row>
    <row r="38" spans="1:7" ht="12.75">
      <c r="A38" s="48"/>
      <c r="B38" s="23"/>
      <c r="C38" s="24"/>
      <c r="E38" s="7" t="s">
        <v>298</v>
      </c>
      <c r="F38" s="23">
        <v>7351</v>
      </c>
      <c r="G38" s="24" t="s">
        <v>195</v>
      </c>
    </row>
    <row r="39" spans="1:7" ht="12.75">
      <c r="A39" s="45" t="s">
        <v>210</v>
      </c>
      <c r="B39" s="23"/>
      <c r="C39" s="24"/>
      <c r="E39" s="7" t="s">
        <v>235</v>
      </c>
      <c r="F39" s="23">
        <v>465</v>
      </c>
      <c r="G39" s="24">
        <f>F39*100/F$20</f>
        <v>11.45320197044335</v>
      </c>
    </row>
    <row r="40" spans="1:7" ht="12.75">
      <c r="A40" s="48" t="s">
        <v>211</v>
      </c>
      <c r="B40" s="23">
        <v>10</v>
      </c>
      <c r="C40" s="24">
        <f aca="true" t="shared" si="2" ref="C40:C46">B40*100/B$28</f>
        <v>0.2032520325203252</v>
      </c>
      <c r="E40" s="7" t="s">
        <v>299</v>
      </c>
      <c r="F40" s="23">
        <v>4994</v>
      </c>
      <c r="G40" s="24" t="s">
        <v>195</v>
      </c>
    </row>
    <row r="41" spans="1:7" ht="12.75">
      <c r="A41" s="48" t="s">
        <v>38</v>
      </c>
      <c r="B41" s="23">
        <v>440</v>
      </c>
      <c r="C41" s="24">
        <f t="shared" si="2"/>
        <v>8.94308943089431</v>
      </c>
      <c r="E41" s="7" t="s">
        <v>236</v>
      </c>
      <c r="F41" s="23">
        <v>195</v>
      </c>
      <c r="G41" s="24">
        <f>F41*100/F$20</f>
        <v>4.802955665024631</v>
      </c>
    </row>
    <row r="42" spans="1:7" ht="12.75">
      <c r="A42" s="48" t="s">
        <v>39</v>
      </c>
      <c r="B42" s="23">
        <v>540</v>
      </c>
      <c r="C42" s="24">
        <f t="shared" si="2"/>
        <v>10.975609756097562</v>
      </c>
      <c r="E42" s="7" t="s">
        <v>300</v>
      </c>
      <c r="F42" s="23">
        <v>38704</v>
      </c>
      <c r="G42" s="24" t="s">
        <v>195</v>
      </c>
    </row>
    <row r="43" spans="1:7" ht="12.75">
      <c r="A43" s="48" t="s">
        <v>40</v>
      </c>
      <c r="B43" s="23">
        <v>160</v>
      </c>
      <c r="C43" s="24">
        <f t="shared" si="2"/>
        <v>3.252032520325203</v>
      </c>
      <c r="F43" s="23"/>
      <c r="G43" s="24"/>
    </row>
    <row r="44" spans="1:7" ht="14.25">
      <c r="A44" s="48" t="s">
        <v>41</v>
      </c>
      <c r="B44" s="23">
        <v>570</v>
      </c>
      <c r="C44" s="24">
        <f t="shared" si="2"/>
        <v>11.585365853658537</v>
      </c>
      <c r="E44" s="47" t="s">
        <v>315</v>
      </c>
      <c r="F44" s="18">
        <v>2970</v>
      </c>
      <c r="G44" s="19">
        <f>F44*100/F$44</f>
        <v>100</v>
      </c>
    </row>
    <row r="45" spans="1:7" ht="12.75">
      <c r="A45" s="48" t="s">
        <v>212</v>
      </c>
      <c r="B45" s="23">
        <v>175</v>
      </c>
      <c r="C45" s="24">
        <f t="shared" si="2"/>
        <v>3.5569105691056913</v>
      </c>
      <c r="E45" s="7" t="s">
        <v>225</v>
      </c>
      <c r="F45" s="23">
        <v>485</v>
      </c>
      <c r="G45" s="24">
        <f aca="true" t="shared" si="3" ref="G45:G54">F45*100/F$44</f>
        <v>16.32996632996633</v>
      </c>
    </row>
    <row r="46" spans="1:7" ht="12.75">
      <c r="A46" s="48" t="s">
        <v>42</v>
      </c>
      <c r="B46" s="23">
        <v>130</v>
      </c>
      <c r="C46" s="24">
        <f t="shared" si="2"/>
        <v>2.6422764227642275</v>
      </c>
      <c r="E46" s="7" t="s">
        <v>226</v>
      </c>
      <c r="F46" s="23">
        <v>250</v>
      </c>
      <c r="G46" s="24">
        <f t="shared" si="3"/>
        <v>8.417508417508417</v>
      </c>
    </row>
    <row r="47" spans="1:7" ht="12.75">
      <c r="A47" s="48" t="s">
        <v>213</v>
      </c>
      <c r="B47" s="23"/>
      <c r="C47" s="24"/>
      <c r="E47" s="7" t="s">
        <v>227</v>
      </c>
      <c r="F47" s="23">
        <v>370</v>
      </c>
      <c r="G47" s="24">
        <f t="shared" si="3"/>
        <v>12.457912457912458</v>
      </c>
    </row>
    <row r="48" spans="1:7" ht="12.75">
      <c r="A48" s="48" t="s">
        <v>43</v>
      </c>
      <c r="B48" s="23">
        <v>295</v>
      </c>
      <c r="C48" s="24">
        <f>B48*100/B$28</f>
        <v>5.995934959349594</v>
      </c>
      <c r="E48" s="7" t="s">
        <v>228</v>
      </c>
      <c r="F48" s="23">
        <v>370</v>
      </c>
      <c r="G48" s="24">
        <f t="shared" si="3"/>
        <v>12.457912457912458</v>
      </c>
    </row>
    <row r="49" spans="1:7" ht="12.75">
      <c r="A49" s="48" t="s">
        <v>214</v>
      </c>
      <c r="B49" s="23"/>
      <c r="C49" s="24"/>
      <c r="E49" s="7" t="s">
        <v>229</v>
      </c>
      <c r="F49" s="23">
        <v>465</v>
      </c>
      <c r="G49" s="24">
        <f t="shared" si="3"/>
        <v>15.656565656565656</v>
      </c>
    </row>
    <row r="50" spans="1:7" ht="12.75">
      <c r="A50" s="48" t="s">
        <v>285</v>
      </c>
      <c r="B50" s="23">
        <v>505</v>
      </c>
      <c r="C50" s="24">
        <f>B50*100/B$28</f>
        <v>10.264227642276422</v>
      </c>
      <c r="E50" s="7" t="s">
        <v>230</v>
      </c>
      <c r="F50" s="23">
        <v>430</v>
      </c>
      <c r="G50" s="24">
        <f t="shared" si="3"/>
        <v>14.478114478114477</v>
      </c>
    </row>
    <row r="51" spans="1:7" ht="12.75">
      <c r="A51" s="48" t="s">
        <v>286</v>
      </c>
      <c r="B51" s="23">
        <v>1260</v>
      </c>
      <c r="C51" s="24">
        <f>B51*100/B$28</f>
        <v>25.609756097560975</v>
      </c>
      <c r="E51" s="7" t="s">
        <v>231</v>
      </c>
      <c r="F51" s="23">
        <v>305</v>
      </c>
      <c r="G51" s="24">
        <f t="shared" si="3"/>
        <v>10.26936026936027</v>
      </c>
    </row>
    <row r="52" spans="1:7" ht="12.75">
      <c r="A52" s="48" t="s">
        <v>215</v>
      </c>
      <c r="B52" s="23"/>
      <c r="C52" s="24"/>
      <c r="E52" s="7" t="s">
        <v>232</v>
      </c>
      <c r="F52" s="23">
        <v>180</v>
      </c>
      <c r="G52" s="24">
        <f t="shared" si="3"/>
        <v>6.0606060606060606</v>
      </c>
    </row>
    <row r="53" spans="1:7" ht="12.75">
      <c r="A53" s="48" t="s">
        <v>44</v>
      </c>
      <c r="B53" s="23">
        <v>420</v>
      </c>
      <c r="C53" s="24">
        <f>B53*100/B$28</f>
        <v>8.536585365853659</v>
      </c>
      <c r="E53" s="7" t="s">
        <v>233</v>
      </c>
      <c r="F53" s="23">
        <v>40</v>
      </c>
      <c r="G53" s="24">
        <f t="shared" si="3"/>
        <v>1.3468013468013469</v>
      </c>
    </row>
    <row r="54" spans="1:7" ht="12.75">
      <c r="A54" s="48" t="s">
        <v>216</v>
      </c>
      <c r="B54" s="23">
        <v>360</v>
      </c>
      <c r="C54" s="24">
        <f>B54*100/B$28</f>
        <v>7.317073170731708</v>
      </c>
      <c r="E54" s="7" t="s">
        <v>234</v>
      </c>
      <c r="F54" s="23">
        <v>85</v>
      </c>
      <c r="G54" s="24">
        <f t="shared" si="3"/>
        <v>2.861952861952862</v>
      </c>
    </row>
    <row r="55" spans="1:7" ht="12.75">
      <c r="A55" s="48" t="s">
        <v>45</v>
      </c>
      <c r="B55" s="23">
        <v>65</v>
      </c>
      <c r="C55" s="24">
        <f>B55*100/B$28</f>
        <v>1.3211382113821137</v>
      </c>
      <c r="E55" s="7" t="s">
        <v>237</v>
      </c>
      <c r="F55" s="23">
        <v>35252</v>
      </c>
      <c r="G55" s="24" t="s">
        <v>195</v>
      </c>
    </row>
    <row r="56" spans="1:7" ht="12.75">
      <c r="A56" s="48"/>
      <c r="B56" s="23"/>
      <c r="C56" s="24"/>
      <c r="F56" s="23"/>
      <c r="G56" s="24"/>
    </row>
    <row r="57" spans="1:7" ht="12.75">
      <c r="A57" s="45" t="s">
        <v>217</v>
      </c>
      <c r="B57" s="23"/>
      <c r="C57" s="24"/>
      <c r="E57" s="7" t="s">
        <v>301</v>
      </c>
      <c r="F57" s="23">
        <v>18502</v>
      </c>
      <c r="G57" s="24" t="s">
        <v>195</v>
      </c>
    </row>
    <row r="58" spans="1:7" ht="12.75">
      <c r="A58" s="48" t="s">
        <v>46</v>
      </c>
      <c r="B58" s="23">
        <v>4095</v>
      </c>
      <c r="C58" s="24">
        <f>B58*100/B$28</f>
        <v>83.23170731707317</v>
      </c>
      <c r="E58" s="49" t="s">
        <v>238</v>
      </c>
      <c r="F58" s="23"/>
      <c r="G58" s="24"/>
    </row>
    <row r="59" spans="1:7" ht="12.75">
      <c r="A59" s="48" t="s">
        <v>218</v>
      </c>
      <c r="B59" s="23">
        <v>405</v>
      </c>
      <c r="C59" s="24">
        <f>B59*100/B$28</f>
        <v>8.231707317073171</v>
      </c>
      <c r="E59" s="7" t="s">
        <v>294</v>
      </c>
      <c r="F59" s="23">
        <v>36628</v>
      </c>
      <c r="G59" s="24" t="s">
        <v>195</v>
      </c>
    </row>
    <row r="60" spans="1:7" ht="13.5" thickBot="1">
      <c r="A60" s="48" t="s">
        <v>219</v>
      </c>
      <c r="B60" s="23"/>
      <c r="C60" s="24"/>
      <c r="D60" s="39"/>
      <c r="E60" s="50" t="s">
        <v>129</v>
      </c>
      <c r="F60" s="37">
        <v>27448</v>
      </c>
      <c r="G60" s="38" t="s">
        <v>195</v>
      </c>
    </row>
    <row r="61" spans="1:7" ht="13.5" thickTop="1">
      <c r="A61" s="48" t="s">
        <v>47</v>
      </c>
      <c r="B61" s="23">
        <v>395</v>
      </c>
      <c r="C61" s="24">
        <f>B61*100/B$28</f>
        <v>8.028455284552846</v>
      </c>
      <c r="F61" s="18" t="s">
        <v>307</v>
      </c>
      <c r="G61" s="19" t="s">
        <v>137</v>
      </c>
    </row>
    <row r="62" spans="1:7" ht="12.75">
      <c r="A62" s="48" t="s">
        <v>48</v>
      </c>
      <c r="B62" s="23">
        <v>25</v>
      </c>
      <c r="C62" s="24">
        <f>B62*100/B$28</f>
        <v>0.508130081300813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3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3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3"/>
      <c r="G65" s="24"/>
    </row>
    <row r="66" spans="1:7" ht="14.25">
      <c r="A66" s="45" t="s">
        <v>245</v>
      </c>
      <c r="B66" s="18">
        <v>1885</v>
      </c>
      <c r="C66" s="19">
        <f>B66*100/B$66</f>
        <v>100</v>
      </c>
      <c r="E66" s="47" t="s">
        <v>316</v>
      </c>
      <c r="F66" s="18">
        <v>685</v>
      </c>
      <c r="G66" s="19">
        <v>23.063973063973062</v>
      </c>
    </row>
    <row r="67" spans="1:7" ht="12.75">
      <c r="A67" s="48" t="s">
        <v>49</v>
      </c>
      <c r="B67" s="23">
        <v>155</v>
      </c>
      <c r="C67" s="35">
        <f>B67*100/B$66</f>
        <v>8.222811671087532</v>
      </c>
      <c r="E67" s="7" t="s">
        <v>288</v>
      </c>
      <c r="F67" s="23">
        <v>410</v>
      </c>
      <c r="G67" s="24">
        <v>23.563218390804597</v>
      </c>
    </row>
    <row r="68" spans="1:7" ht="12.75">
      <c r="A68" s="45" t="s">
        <v>246</v>
      </c>
      <c r="B68" s="18">
        <v>7515</v>
      </c>
      <c r="C68" s="19">
        <f>B68*100/B$68</f>
        <v>100</v>
      </c>
      <c r="E68" s="7" t="s">
        <v>289</v>
      </c>
      <c r="F68" s="23">
        <v>140</v>
      </c>
      <c r="G68" s="24">
        <v>19.310344827586206</v>
      </c>
    </row>
    <row r="69" spans="1:7" ht="12.75">
      <c r="A69" s="48" t="s">
        <v>49</v>
      </c>
      <c r="B69" s="23">
        <v>1830</v>
      </c>
      <c r="C69" s="24">
        <f>B69*100/B$68</f>
        <v>24.35129740518962</v>
      </c>
      <c r="E69" s="47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51.4</v>
      </c>
      <c r="E70" s="47" t="s">
        <v>317</v>
      </c>
      <c r="F70" s="18">
        <v>195</v>
      </c>
      <c r="G70" s="19">
        <v>33.05084745762712</v>
      </c>
    </row>
    <row r="71" spans="1:7" ht="12.75">
      <c r="A71" s="48" t="s">
        <v>51</v>
      </c>
      <c r="B71" s="23">
        <v>5685</v>
      </c>
      <c r="C71" s="24">
        <f>B71*100/B$68</f>
        <v>75.64870259481037</v>
      </c>
      <c r="E71" s="7" t="s">
        <v>290</v>
      </c>
      <c r="F71" s="23">
        <v>125</v>
      </c>
      <c r="G71" s="24">
        <v>39.0625</v>
      </c>
    </row>
    <row r="72" spans="1:7" ht="12.75">
      <c r="A72" s="48" t="s">
        <v>52</v>
      </c>
      <c r="B72" s="34" t="s">
        <v>195</v>
      </c>
      <c r="C72" s="24">
        <v>65.1</v>
      </c>
      <c r="E72" s="7" t="s">
        <v>291</v>
      </c>
      <c r="F72" s="23">
        <v>55</v>
      </c>
      <c r="G72" s="24">
        <v>47.82608695652174</v>
      </c>
    </row>
    <row r="73" spans="1:7" ht="12.75">
      <c r="A73" s="45" t="s">
        <v>247</v>
      </c>
      <c r="B73" s="18">
        <v>970</v>
      </c>
      <c r="C73" s="19">
        <f>B73*100/B$73</f>
        <v>100</v>
      </c>
      <c r="E73" s="47" t="s">
        <v>60</v>
      </c>
      <c r="F73" s="18">
        <v>2750</v>
      </c>
      <c r="G73" s="19">
        <v>26.340996168582375</v>
      </c>
    </row>
    <row r="74" spans="1:7" ht="12.75">
      <c r="A74" s="56" t="s">
        <v>53</v>
      </c>
      <c r="B74" s="29">
        <v>605</v>
      </c>
      <c r="C74" s="35">
        <f>B74*100/B$73</f>
        <v>62.371134020618555</v>
      </c>
      <c r="E74" s="7" t="s">
        <v>61</v>
      </c>
      <c r="F74" s="23">
        <v>2270</v>
      </c>
      <c r="G74" s="24">
        <v>25.476992143658812</v>
      </c>
    </row>
    <row r="75" spans="1:7" ht="12.75">
      <c r="A75" s="45"/>
      <c r="B75" s="57"/>
      <c r="C75" s="19"/>
      <c r="E75" s="7" t="s">
        <v>240</v>
      </c>
      <c r="F75" s="23">
        <v>235</v>
      </c>
      <c r="G75" s="24">
        <v>24.22680412371134</v>
      </c>
    </row>
    <row r="76" spans="1:7" ht="12.75">
      <c r="A76" s="48"/>
      <c r="B76" s="30"/>
      <c r="C76" s="24"/>
      <c r="E76" s="7" t="s">
        <v>292</v>
      </c>
      <c r="F76" s="23">
        <v>455</v>
      </c>
      <c r="G76" s="24">
        <v>30.333333333333332</v>
      </c>
    </row>
    <row r="77" spans="1:7" ht="12.75">
      <c r="A77" s="48"/>
      <c r="B77" s="30"/>
      <c r="C77" s="24"/>
      <c r="E77" s="7" t="s">
        <v>293</v>
      </c>
      <c r="F77" s="23">
        <v>445</v>
      </c>
      <c r="G77" s="24">
        <v>32.96296296296296</v>
      </c>
    </row>
    <row r="78" spans="1:7" ht="13.5" thickBot="1">
      <c r="A78" s="58"/>
      <c r="B78" s="59"/>
      <c r="C78" s="38"/>
      <c r="D78" s="39"/>
      <c r="E78" s="40" t="s">
        <v>62</v>
      </c>
      <c r="F78" s="37">
        <v>910</v>
      </c>
      <c r="G78" s="38">
        <v>45.27363184079602</v>
      </c>
    </row>
    <row r="79" ht="13.5" thickTop="1"/>
    <row r="80" ht="12.75">
      <c r="A80" s="60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4050</v>
      </c>
      <c r="C9" s="19">
        <f>B9*100/B$9</f>
        <v>100</v>
      </c>
      <c r="E9" s="20" t="s">
        <v>319</v>
      </c>
      <c r="F9" s="18">
        <v>665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1030</v>
      </c>
      <c r="C11" s="24">
        <f>B11*100/B$9</f>
        <v>25.432098765432098</v>
      </c>
      <c r="E11" s="25" t="s">
        <v>271</v>
      </c>
      <c r="F11" s="23">
        <v>55</v>
      </c>
      <c r="G11" s="26">
        <f aca="true" t="shared" si="0" ref="G11:G18">F11*100/F$9</f>
        <v>8.270676691729323</v>
      </c>
    </row>
    <row r="12" spans="1:7" ht="12.75">
      <c r="A12" s="22" t="s">
        <v>65</v>
      </c>
      <c r="B12" s="23">
        <v>3020</v>
      </c>
      <c r="C12" s="24">
        <f>B12*100/B$9</f>
        <v>74.5679012345679</v>
      </c>
      <c r="E12" s="27" t="s">
        <v>272</v>
      </c>
      <c r="F12" s="23">
        <v>85</v>
      </c>
      <c r="G12" s="24">
        <f t="shared" si="0"/>
        <v>12.781954887218046</v>
      </c>
    </row>
    <row r="13" spans="1:7" ht="12.75">
      <c r="A13" s="22"/>
      <c r="B13" s="23"/>
      <c r="C13" s="24"/>
      <c r="E13" s="27" t="s">
        <v>232</v>
      </c>
      <c r="F13" s="23">
        <v>180</v>
      </c>
      <c r="G13" s="24">
        <f t="shared" si="0"/>
        <v>27.06766917293233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120</v>
      </c>
      <c r="G14" s="24">
        <f t="shared" si="0"/>
        <v>18.045112781954888</v>
      </c>
    </row>
    <row r="15" spans="1:7" ht="12.75">
      <c r="A15" s="28" t="s">
        <v>66</v>
      </c>
      <c r="B15" s="29">
        <v>760</v>
      </c>
      <c r="C15" s="24">
        <f aca="true" t="shared" si="1" ref="C15:C22">B15*100/B$9</f>
        <v>18.765432098765434</v>
      </c>
      <c r="E15" s="27" t="s">
        <v>274</v>
      </c>
      <c r="F15" s="23">
        <v>120</v>
      </c>
      <c r="G15" s="24">
        <f t="shared" si="0"/>
        <v>18.045112781954888</v>
      </c>
    </row>
    <row r="16" spans="1:7" ht="12.75">
      <c r="A16" s="28" t="s">
        <v>67</v>
      </c>
      <c r="B16" s="29">
        <v>185</v>
      </c>
      <c r="C16" s="24">
        <f t="shared" si="1"/>
        <v>4.567901234567901</v>
      </c>
      <c r="E16" s="27" t="s">
        <v>275</v>
      </c>
      <c r="F16" s="23">
        <v>55</v>
      </c>
      <c r="G16" s="24">
        <f t="shared" si="0"/>
        <v>8.270676691729323</v>
      </c>
    </row>
    <row r="17" spans="1:7" ht="12.75">
      <c r="A17" s="22" t="s">
        <v>68</v>
      </c>
      <c r="B17" s="23">
        <v>275</v>
      </c>
      <c r="C17" s="24">
        <f t="shared" si="1"/>
        <v>6.790123456790123</v>
      </c>
      <c r="E17" s="27" t="s">
        <v>276</v>
      </c>
      <c r="F17" s="23">
        <v>40</v>
      </c>
      <c r="G17" s="24">
        <f t="shared" si="0"/>
        <v>6.015037593984962</v>
      </c>
    </row>
    <row r="18" spans="1:7" ht="12.75">
      <c r="A18" s="22" t="s">
        <v>69</v>
      </c>
      <c r="B18" s="23">
        <v>370</v>
      </c>
      <c r="C18" s="24">
        <f t="shared" si="1"/>
        <v>9.135802469135802</v>
      </c>
      <c r="E18" s="27" t="s">
        <v>277</v>
      </c>
      <c r="F18" s="23">
        <v>10</v>
      </c>
      <c r="G18" s="24">
        <f t="shared" si="0"/>
        <v>1.5037593984962405</v>
      </c>
    </row>
    <row r="19" spans="1:7" ht="12.75">
      <c r="A19" s="22" t="s">
        <v>70</v>
      </c>
      <c r="B19" s="23">
        <v>495</v>
      </c>
      <c r="C19" s="24">
        <f t="shared" si="1"/>
        <v>12.222222222222221</v>
      </c>
      <c r="E19" s="25" t="s">
        <v>109</v>
      </c>
      <c r="F19" s="23">
        <v>156100</v>
      </c>
      <c r="G19" s="26" t="s">
        <v>195</v>
      </c>
    </row>
    <row r="20" spans="1:7" ht="12.75">
      <c r="A20" s="22" t="s">
        <v>71</v>
      </c>
      <c r="B20" s="23">
        <v>355</v>
      </c>
      <c r="C20" s="24">
        <f t="shared" si="1"/>
        <v>8.765432098765432</v>
      </c>
      <c r="F20" s="30"/>
      <c r="G20" s="31" t="s">
        <v>318</v>
      </c>
    </row>
    <row r="21" spans="1:7" ht="12.75">
      <c r="A21" s="22" t="s">
        <v>72</v>
      </c>
      <c r="B21" s="23">
        <v>1585</v>
      </c>
      <c r="C21" s="24">
        <f t="shared" si="1"/>
        <v>39.135802469135804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25</v>
      </c>
      <c r="C22" s="24">
        <f t="shared" si="1"/>
        <v>0.6172839506172839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 t="s">
        <v>360</v>
      </c>
      <c r="C23" s="24" t="s">
        <v>360</v>
      </c>
      <c r="E23" s="25" t="s">
        <v>110</v>
      </c>
      <c r="F23" s="23">
        <v>530</v>
      </c>
      <c r="G23" s="26">
        <f aca="true" t="shared" si="2" ref="G23:G30">F23*100/F$9</f>
        <v>79.69924812030075</v>
      </c>
    </row>
    <row r="24" spans="1:7" ht="12.75">
      <c r="A24" s="22"/>
      <c r="B24" s="23"/>
      <c r="C24" s="24" t="s">
        <v>318</v>
      </c>
      <c r="E24" s="27" t="s">
        <v>111</v>
      </c>
      <c r="F24" s="23" t="s">
        <v>360</v>
      </c>
      <c r="G24" s="24" t="s">
        <v>360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20</v>
      </c>
      <c r="G25" s="24">
        <f t="shared" si="2"/>
        <v>3.007518796992481</v>
      </c>
    </row>
    <row r="26" spans="1:7" ht="12.75">
      <c r="A26" s="22" t="s">
        <v>75</v>
      </c>
      <c r="B26" s="23">
        <v>40</v>
      </c>
      <c r="C26" s="24">
        <f aca="true" t="shared" si="3" ref="C26:C33">B26*100/B$9</f>
        <v>0.9876543209876543</v>
      </c>
      <c r="E26" s="27" t="s">
        <v>113</v>
      </c>
      <c r="F26" s="23">
        <v>60</v>
      </c>
      <c r="G26" s="24">
        <f t="shared" si="2"/>
        <v>9.022556390977444</v>
      </c>
    </row>
    <row r="27" spans="1:7" ht="12.75">
      <c r="A27" s="22" t="s">
        <v>76</v>
      </c>
      <c r="B27" s="23">
        <v>190</v>
      </c>
      <c r="C27" s="24">
        <f t="shared" si="3"/>
        <v>4.691358024691358</v>
      </c>
      <c r="E27" s="27" t="s">
        <v>114</v>
      </c>
      <c r="F27" s="23">
        <v>70</v>
      </c>
      <c r="G27" s="24">
        <f t="shared" si="2"/>
        <v>10.526315789473685</v>
      </c>
    </row>
    <row r="28" spans="1:7" ht="12.75">
      <c r="A28" s="22" t="s">
        <v>77</v>
      </c>
      <c r="B28" s="23">
        <v>190</v>
      </c>
      <c r="C28" s="24">
        <f t="shared" si="3"/>
        <v>4.691358024691358</v>
      </c>
      <c r="E28" s="27" t="s">
        <v>253</v>
      </c>
      <c r="F28" s="23">
        <v>155</v>
      </c>
      <c r="G28" s="24">
        <f t="shared" si="2"/>
        <v>23.30827067669173</v>
      </c>
    </row>
    <row r="29" spans="1:7" ht="12.75">
      <c r="A29" s="28" t="s">
        <v>78</v>
      </c>
      <c r="B29" s="23">
        <v>480</v>
      </c>
      <c r="C29" s="24">
        <f t="shared" si="3"/>
        <v>11.851851851851851</v>
      </c>
      <c r="E29" s="27" t="s">
        <v>254</v>
      </c>
      <c r="F29" s="23">
        <v>85</v>
      </c>
      <c r="G29" s="24">
        <f t="shared" si="2"/>
        <v>12.781954887218046</v>
      </c>
    </row>
    <row r="30" spans="1:7" ht="12.75">
      <c r="A30" s="28" t="s">
        <v>79</v>
      </c>
      <c r="B30" s="23">
        <v>550</v>
      </c>
      <c r="C30" s="24">
        <f t="shared" si="3"/>
        <v>13.580246913580247</v>
      </c>
      <c r="E30" s="27" t="s">
        <v>255</v>
      </c>
      <c r="F30" s="23">
        <v>135</v>
      </c>
      <c r="G30" s="24">
        <f t="shared" si="2"/>
        <v>20.30075187969925</v>
      </c>
    </row>
    <row r="31" spans="1:7" ht="12.75">
      <c r="A31" s="28" t="s">
        <v>80</v>
      </c>
      <c r="B31" s="23">
        <v>790</v>
      </c>
      <c r="C31" s="24">
        <f t="shared" si="3"/>
        <v>19.506172839506174</v>
      </c>
      <c r="E31" s="27" t="s">
        <v>354</v>
      </c>
      <c r="F31" s="23">
        <v>1248</v>
      </c>
      <c r="G31" s="24" t="s">
        <v>195</v>
      </c>
    </row>
    <row r="32" spans="1:7" ht="12.75">
      <c r="A32" s="22" t="s">
        <v>81</v>
      </c>
      <c r="B32" s="23">
        <v>1030</v>
      </c>
      <c r="C32" s="24">
        <f t="shared" si="3"/>
        <v>25.432098765432098</v>
      </c>
      <c r="E32" s="27" t="s">
        <v>115</v>
      </c>
      <c r="F32" s="23">
        <v>135</v>
      </c>
      <c r="G32" s="24">
        <f>F32*100/F$9</f>
        <v>20.30075187969925</v>
      </c>
    </row>
    <row r="33" spans="1:7" ht="12.75">
      <c r="A33" s="22" t="s">
        <v>82</v>
      </c>
      <c r="B33" s="23">
        <v>780</v>
      </c>
      <c r="C33" s="24">
        <f t="shared" si="3"/>
        <v>19.25925925925926</v>
      </c>
      <c r="E33" s="32" t="s">
        <v>354</v>
      </c>
      <c r="F33" s="23">
        <v>462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1390</v>
      </c>
      <c r="C36" s="24">
        <f aca="true" t="shared" si="4" ref="C36:C41">B36*100/B$9</f>
        <v>34.32098765432099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1590</v>
      </c>
      <c r="C37" s="24">
        <f t="shared" si="4"/>
        <v>39.25925925925926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555</v>
      </c>
      <c r="C38" s="24">
        <f t="shared" si="4"/>
        <v>13.703703703703704</v>
      </c>
      <c r="E38" s="27" t="s">
        <v>259</v>
      </c>
      <c r="F38" s="23">
        <v>155</v>
      </c>
      <c r="G38" s="24">
        <f aca="true" t="shared" si="5" ref="G38:G44">F38*100/F$9</f>
        <v>23.30827067669173</v>
      </c>
    </row>
    <row r="39" spans="1:7" ht="12.75">
      <c r="A39" s="22" t="s">
        <v>85</v>
      </c>
      <c r="B39" s="23">
        <v>305</v>
      </c>
      <c r="C39" s="24">
        <f t="shared" si="4"/>
        <v>7.530864197530864</v>
      </c>
      <c r="E39" s="27" t="s">
        <v>260</v>
      </c>
      <c r="F39" s="23">
        <v>120</v>
      </c>
      <c r="G39" s="24">
        <f t="shared" si="5"/>
        <v>18.045112781954888</v>
      </c>
    </row>
    <row r="40" spans="1:7" ht="12.75">
      <c r="A40" s="28" t="s">
        <v>86</v>
      </c>
      <c r="B40" s="29">
        <v>170</v>
      </c>
      <c r="C40" s="24">
        <f t="shared" si="4"/>
        <v>4.197530864197531</v>
      </c>
      <c r="E40" s="27" t="s">
        <v>261</v>
      </c>
      <c r="F40" s="23">
        <v>115</v>
      </c>
      <c r="G40" s="24">
        <f t="shared" si="5"/>
        <v>17.293233082706767</v>
      </c>
    </row>
    <row r="41" spans="1:7" ht="12.75">
      <c r="A41" s="28" t="s">
        <v>87</v>
      </c>
      <c r="B41" s="29">
        <v>45</v>
      </c>
      <c r="C41" s="24">
        <f t="shared" si="4"/>
        <v>1.1111111111111112</v>
      </c>
      <c r="E41" s="27" t="s">
        <v>262</v>
      </c>
      <c r="F41" s="23">
        <v>75</v>
      </c>
      <c r="G41" s="24">
        <f t="shared" si="5"/>
        <v>11.278195488721805</v>
      </c>
    </row>
    <row r="42" spans="1:7" ht="12.75">
      <c r="A42" s="22"/>
      <c r="B42" s="23"/>
      <c r="C42" s="24" t="s">
        <v>318</v>
      </c>
      <c r="E42" s="27" t="s">
        <v>263</v>
      </c>
      <c r="F42" s="23">
        <v>65</v>
      </c>
      <c r="G42" s="24">
        <f t="shared" si="5"/>
        <v>9.774436090225564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115</v>
      </c>
      <c r="G43" s="24">
        <f t="shared" si="5"/>
        <v>17.293233082706767</v>
      </c>
    </row>
    <row r="44" spans="1:7" ht="12.75">
      <c r="A44" s="22" t="s">
        <v>88</v>
      </c>
      <c r="B44" s="23">
        <v>410</v>
      </c>
      <c r="C44" s="24">
        <f aca="true" t="shared" si="6" ref="C44:C52">B44*100/B$9</f>
        <v>10.123456790123457</v>
      </c>
      <c r="E44" s="27" t="s">
        <v>116</v>
      </c>
      <c r="F44" s="23">
        <v>20</v>
      </c>
      <c r="G44" s="24">
        <f t="shared" si="5"/>
        <v>3.007518796992481</v>
      </c>
    </row>
    <row r="45" spans="1:7" ht="12.75">
      <c r="A45" s="22" t="s">
        <v>89</v>
      </c>
      <c r="B45" s="23">
        <v>1065</v>
      </c>
      <c r="C45" s="24">
        <f t="shared" si="6"/>
        <v>26.296296296296298</v>
      </c>
      <c r="E45" s="33"/>
      <c r="F45" s="23"/>
      <c r="G45" s="24" t="s">
        <v>318</v>
      </c>
    </row>
    <row r="46" spans="1:7" ht="12.75">
      <c r="A46" s="22" t="s">
        <v>90</v>
      </c>
      <c r="B46" s="23">
        <v>985</v>
      </c>
      <c r="C46" s="24">
        <f t="shared" si="6"/>
        <v>24.320987654320987</v>
      </c>
      <c r="E46" s="33" t="s">
        <v>320</v>
      </c>
      <c r="F46" s="18">
        <v>3020</v>
      </c>
      <c r="G46" s="19">
        <f>F46*100/F$46</f>
        <v>100</v>
      </c>
    </row>
    <row r="47" spans="1:7" ht="12.75">
      <c r="A47" s="22" t="s">
        <v>91</v>
      </c>
      <c r="B47" s="23">
        <v>625</v>
      </c>
      <c r="C47" s="24">
        <f t="shared" si="6"/>
        <v>15.432098765432098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330</v>
      </c>
      <c r="C48" s="24">
        <f t="shared" si="6"/>
        <v>8.148148148148149</v>
      </c>
      <c r="E48" s="27" t="s">
        <v>117</v>
      </c>
      <c r="F48" s="23">
        <v>140</v>
      </c>
      <c r="G48" s="24">
        <f aca="true" t="shared" si="7" ref="G48:G55">F48*100/F$46</f>
        <v>4.635761589403973</v>
      </c>
    </row>
    <row r="49" spans="1:7" ht="12.75">
      <c r="A49" s="22" t="s">
        <v>93</v>
      </c>
      <c r="B49" s="23">
        <v>245</v>
      </c>
      <c r="C49" s="24">
        <f t="shared" si="6"/>
        <v>6.049382716049383</v>
      </c>
      <c r="E49" s="27" t="s">
        <v>118</v>
      </c>
      <c r="F49" s="23">
        <v>145</v>
      </c>
      <c r="G49" s="24">
        <f t="shared" si="7"/>
        <v>4.801324503311259</v>
      </c>
    </row>
    <row r="50" spans="1:7" ht="12.75">
      <c r="A50" s="22" t="s">
        <v>94</v>
      </c>
      <c r="B50" s="23">
        <v>195</v>
      </c>
      <c r="C50" s="24">
        <f t="shared" si="6"/>
        <v>4.814814814814815</v>
      </c>
      <c r="E50" s="27" t="s">
        <v>119</v>
      </c>
      <c r="F50" s="23">
        <v>415</v>
      </c>
      <c r="G50" s="24">
        <f t="shared" si="7"/>
        <v>13.741721854304636</v>
      </c>
    </row>
    <row r="51" spans="1:7" ht="12.75">
      <c r="A51" s="22" t="s">
        <v>95</v>
      </c>
      <c r="B51" s="23">
        <v>105</v>
      </c>
      <c r="C51" s="24">
        <f t="shared" si="6"/>
        <v>2.5925925925925926</v>
      </c>
      <c r="E51" s="27" t="s">
        <v>120</v>
      </c>
      <c r="F51" s="23">
        <v>1140</v>
      </c>
      <c r="G51" s="24">
        <f t="shared" si="7"/>
        <v>37.74834437086093</v>
      </c>
    </row>
    <row r="52" spans="1:7" ht="12.75">
      <c r="A52" s="28" t="s">
        <v>96</v>
      </c>
      <c r="B52" s="23">
        <v>90</v>
      </c>
      <c r="C52" s="24">
        <f t="shared" si="6"/>
        <v>2.2222222222222223</v>
      </c>
      <c r="E52" s="27" t="s">
        <v>121</v>
      </c>
      <c r="F52" s="23">
        <v>725</v>
      </c>
      <c r="G52" s="24">
        <f t="shared" si="7"/>
        <v>24.00662251655629</v>
      </c>
    </row>
    <row r="53" spans="1:7" ht="12.75">
      <c r="A53" s="28" t="s">
        <v>97</v>
      </c>
      <c r="B53" s="34">
        <v>3.1</v>
      </c>
      <c r="C53" s="24" t="s">
        <v>195</v>
      </c>
      <c r="E53" s="27" t="s">
        <v>122</v>
      </c>
      <c r="F53" s="23">
        <v>320</v>
      </c>
      <c r="G53" s="24">
        <f t="shared" si="7"/>
        <v>10.596026490066226</v>
      </c>
    </row>
    <row r="54" spans="1:7" ht="12.75">
      <c r="A54" s="22"/>
      <c r="B54" s="23"/>
      <c r="C54" s="24" t="s">
        <v>318</v>
      </c>
      <c r="E54" s="27" t="s">
        <v>123</v>
      </c>
      <c r="F54" s="23">
        <v>90</v>
      </c>
      <c r="G54" s="24">
        <f t="shared" si="7"/>
        <v>2.980132450331126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50</v>
      </c>
      <c r="G55" s="35">
        <f t="shared" si="7"/>
        <v>1.6556291390728477</v>
      </c>
    </row>
    <row r="56" spans="1:7" ht="12.75">
      <c r="A56" s="22" t="s">
        <v>98</v>
      </c>
      <c r="B56" s="23">
        <v>1320</v>
      </c>
      <c r="C56" s="24">
        <f>B56*100/B$9</f>
        <v>32.592592592592595</v>
      </c>
      <c r="E56" s="27" t="s">
        <v>125</v>
      </c>
      <c r="F56" s="23">
        <v>676</v>
      </c>
      <c r="G56" s="24" t="s">
        <v>195</v>
      </c>
    </row>
    <row r="57" spans="1:7" ht="12.75">
      <c r="A57" s="22" t="s">
        <v>99</v>
      </c>
      <c r="B57" s="23">
        <v>1460</v>
      </c>
      <c r="C57" s="24">
        <f>B57*100/B$9</f>
        <v>36.04938271604938</v>
      </c>
      <c r="E57" s="27"/>
      <c r="F57" s="23"/>
      <c r="G57" s="24" t="s">
        <v>318</v>
      </c>
    </row>
    <row r="58" spans="1:7" ht="12.75">
      <c r="A58" s="22" t="s">
        <v>100</v>
      </c>
      <c r="B58" s="23">
        <v>885</v>
      </c>
      <c r="C58" s="24">
        <f>B58*100/B$9</f>
        <v>21.85185185185185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385</v>
      </c>
      <c r="C59" s="24">
        <f>B59*100/B$9</f>
        <v>9.506172839506172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455</v>
      </c>
      <c r="G60" s="24">
        <f aca="true" t="shared" si="8" ref="G60:G66">F60*100/F$46</f>
        <v>15.066225165562914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280</v>
      </c>
      <c r="G61" s="24">
        <f t="shared" si="8"/>
        <v>9.271523178807946</v>
      </c>
    </row>
    <row r="62" spans="1:7" ht="12.75">
      <c r="A62" s="28" t="s">
        <v>102</v>
      </c>
      <c r="B62" s="29">
        <v>2210</v>
      </c>
      <c r="C62" s="24">
        <f aca="true" t="shared" si="9" ref="C62:C70">B62*100/B$9</f>
        <v>54.5679012345679</v>
      </c>
      <c r="E62" s="27" t="s">
        <v>261</v>
      </c>
      <c r="F62" s="23">
        <v>355</v>
      </c>
      <c r="G62" s="24">
        <f t="shared" si="8"/>
        <v>11.754966887417218</v>
      </c>
    </row>
    <row r="63" spans="1:7" ht="12.75">
      <c r="A63" s="28" t="s">
        <v>282</v>
      </c>
      <c r="B63" s="29">
        <v>170</v>
      </c>
      <c r="C63" s="24">
        <f t="shared" si="9"/>
        <v>4.197530864197531</v>
      </c>
      <c r="E63" s="27" t="s">
        <v>262</v>
      </c>
      <c r="F63" s="23">
        <v>295</v>
      </c>
      <c r="G63" s="24">
        <f t="shared" si="8"/>
        <v>9.7682119205298</v>
      </c>
    </row>
    <row r="64" spans="1:7" ht="12.75">
      <c r="A64" s="22" t="s">
        <v>103</v>
      </c>
      <c r="B64" s="23">
        <v>965</v>
      </c>
      <c r="C64" s="24">
        <f t="shared" si="9"/>
        <v>23.82716049382716</v>
      </c>
      <c r="E64" s="27" t="s">
        <v>263</v>
      </c>
      <c r="F64" s="23">
        <v>220</v>
      </c>
      <c r="G64" s="24">
        <f t="shared" si="8"/>
        <v>7.28476821192053</v>
      </c>
    </row>
    <row r="65" spans="1:7" ht="12.75">
      <c r="A65" s="22" t="s">
        <v>283</v>
      </c>
      <c r="B65" s="23">
        <v>585</v>
      </c>
      <c r="C65" s="24">
        <f t="shared" si="9"/>
        <v>14.444444444444445</v>
      </c>
      <c r="E65" s="27" t="s">
        <v>264</v>
      </c>
      <c r="F65" s="23">
        <v>1170</v>
      </c>
      <c r="G65" s="24">
        <f t="shared" si="8"/>
        <v>38.741721854304636</v>
      </c>
    </row>
    <row r="66" spans="1:7" ht="12.75">
      <c r="A66" s="22" t="s">
        <v>104</v>
      </c>
      <c r="B66" s="23">
        <v>10</v>
      </c>
      <c r="C66" s="24">
        <f t="shared" si="9"/>
        <v>0.24691358024691357</v>
      </c>
      <c r="E66" s="32" t="s">
        <v>126</v>
      </c>
      <c r="F66" s="23">
        <v>245</v>
      </c>
      <c r="G66" s="24">
        <f t="shared" si="8"/>
        <v>8.112582781456954</v>
      </c>
    </row>
    <row r="67" spans="1:7" ht="12.75">
      <c r="A67" s="22" t="s">
        <v>105</v>
      </c>
      <c r="B67" s="23" t="s">
        <v>360</v>
      </c>
      <c r="C67" s="24" t="s">
        <v>360</v>
      </c>
      <c r="E67" s="27"/>
      <c r="F67" s="23"/>
      <c r="G67" s="24"/>
    </row>
    <row r="68" spans="1:7" ht="12.75">
      <c r="A68" s="22" t="s">
        <v>106</v>
      </c>
      <c r="B68" s="23">
        <v>20</v>
      </c>
      <c r="C68" s="24">
        <f t="shared" si="9"/>
        <v>0.49382716049382713</v>
      </c>
      <c r="E68" s="27"/>
      <c r="F68" s="23"/>
      <c r="G68" s="24"/>
    </row>
    <row r="69" spans="1:7" ht="12.75">
      <c r="A69" s="22" t="s">
        <v>107</v>
      </c>
      <c r="B69" s="23">
        <v>30</v>
      </c>
      <c r="C69" s="24">
        <f t="shared" si="9"/>
        <v>0.7407407407407407</v>
      </c>
      <c r="E69" s="27"/>
      <c r="F69" s="23"/>
      <c r="G69" s="24"/>
    </row>
    <row r="70" spans="1:7" ht="12.75">
      <c r="A70" s="22" t="s">
        <v>108</v>
      </c>
      <c r="B70" s="23">
        <v>60</v>
      </c>
      <c r="C70" s="24">
        <f t="shared" si="9"/>
        <v>1.4814814814814814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80</v>
      </c>
      <c r="C73" s="24">
        <f>B73*100/B$9</f>
        <v>1.9753086419753085</v>
      </c>
      <c r="E73" s="27"/>
      <c r="F73" s="23"/>
      <c r="G73" s="24"/>
    </row>
    <row r="74" spans="1:7" ht="12.75">
      <c r="A74" s="22" t="s">
        <v>322</v>
      </c>
      <c r="B74" s="23">
        <v>95</v>
      </c>
      <c r="C74" s="24">
        <f>B74*100/B$9</f>
        <v>2.345679012345679</v>
      </c>
      <c r="E74" s="27"/>
      <c r="F74" s="23"/>
      <c r="G74" s="24"/>
    </row>
    <row r="75" spans="1:7" ht="13.5" thickBot="1">
      <c r="A75" s="36" t="s">
        <v>133</v>
      </c>
      <c r="B75" s="37">
        <v>85</v>
      </c>
      <c r="C75" s="38">
        <f>B75*100/B$9</f>
        <v>2.0987654320987654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358</v>
      </c>
    </row>
    <row r="81" ht="14.25">
      <c r="A81" s="41" t="s">
        <v>357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2004-09-22T12:50:27Z</cp:lastPrinted>
  <dcterms:created xsi:type="dcterms:W3CDTF">2004-04-08T18:29:08Z</dcterms:created>
  <dcterms:modified xsi:type="dcterms:W3CDTF">2004-09-22T12:50:27Z</dcterms:modified>
  <cp:category/>
  <cp:version/>
  <cp:contentType/>
  <cp:contentStatus/>
</cp:coreProperties>
</file>