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Denmark" sheetId="1" r:id="rId1"/>
    <sheet name="FBP2-Denmark" sheetId="2" r:id="rId2"/>
    <sheet name="FBP3-Denmark" sheetId="3" r:id="rId3"/>
  </sheets>
  <definedNames>
    <definedName name="_xlnm.Print_Area" localSheetId="0">'FBP1-Denmark'!$A$2:$G$89</definedName>
    <definedName name="_xlnm.Print_Area" localSheetId="1">'FBP2-Denmark'!$A$2:$G$85</definedName>
    <definedName name="_xlnm.Print_Area" localSheetId="2">'FBP3-Denmark'!$A$2:$G$82</definedName>
  </definedNames>
  <calcPr fullCalcOnLoad="1"/>
</workbook>
</file>

<file path=xl/sharedStrings.xml><?xml version="1.0" encoding="utf-8"?>
<sst xmlns="http://schemas.openxmlformats.org/spreadsheetml/2006/main" count="479" uniqueCount="362">
  <si>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</si>
  <si>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</si>
  <si>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</si>
  <si>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</si>
  <si>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</si>
  <si>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</si>
  <si>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</si>
  <si>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</si>
  <si>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</si>
  <si>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</si>
  <si>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</si>
  <si>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</si>
  <si>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</si>
  <si>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</si>
  <si>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</si>
  <si>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</si>
  <si>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</si>
  <si>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</si>
  <si>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</si>
  <si>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</si>
  <si>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</si>
  <si>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</si>
  <si>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</si>
  <si>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</si>
  <si>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</si>
  <si>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</si>
  <si>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</si>
  <si>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</si>
  <si>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</si>
  <si>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</si>
  <si>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</si>
  <si>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</si>
  <si>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</si>
  <si>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</si>
  <si>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</si>
  <si>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</si>
  <si>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</si>
  <si>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</si>
  <si>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</si>
  <si>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</si>
  <si>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</si>
  <si>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</si>
  <si>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</si>
  <si>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</si>
  <si>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</si>
  <si>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</si>
  <si>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</si>
  <si>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</si>
  <si>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</si>
  <si>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</si>
  <si>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</si>
  <si>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</si>
  <si>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</si>
  <si>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</si>
  <si>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</si>
  <si>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</si>
  <si>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</si>
  <si>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</si>
  <si>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</si>
  <si>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</si>
  <si>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</si>
  <si>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</si>
  <si>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</si>
  <si>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</si>
  <si>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</si>
  <si>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</si>
  <si>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</si>
  <si>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</si>
  <si>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</si>
  <si>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</si>
  <si>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</si>
  <si>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</si>
  <si>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</si>
  <si>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</si>
  <si>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</si>
  <si>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</si>
  <si>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</si>
  <si>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</si>
  <si>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</si>
  <si>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</si>
  <si>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</si>
  <si>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</si>
  <si>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</si>
  <si>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</si>
  <si>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</si>
  <si>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</si>
  <si>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</si>
  <si>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</si>
  <si>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</si>
  <si>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</si>
  <si>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</si>
  <si>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</si>
  <si>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</si>
  <si>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</si>
  <si>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</si>
  <si>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</si>
  <si>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</si>
  <si>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</si>
  <si>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</si>
  <si>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</si>
  <si>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</si>
  <si>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</si>
  <si>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</si>
  <si>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</si>
  <si>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</si>
  <si>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</si>
  <si>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</si>
  <si>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</si>
  <si>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</si>
  <si>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</si>
  <si>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</si>
  <si>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</si>
  <si>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</si>
  <si>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</si>
  <si>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</si>
  <si>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</si>
  <si>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</si>
  <si>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</si>
  <si>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</si>
  <si>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</si>
  <si>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</si>
  <si>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</si>
  <si>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</si>
  <si>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</si>
  <si>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</si>
  <si>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</si>
  <si>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</si>
  <si>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</si>
  <si>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</si>
  <si>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</si>
  <si>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</si>
  <si>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</si>
  <si>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</si>
  <si>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</si>
  <si>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</si>
  <si>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</si>
  <si>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</si>
  <si>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</si>
  <si>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</si>
  <si>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</si>
  <si>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</si>
  <si>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</si>
  <si>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</si>
  <si>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</si>
  <si>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</si>
  <si>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</si>
  <si>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</si>
  <si>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</si>
  <si>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</si>
  <si>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</si>
  <si>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</si>
  <si>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</si>
  <si>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</si>
  <si>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</si>
  <si>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</si>
  <si>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</si>
  <si>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</si>
  <si>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</si>
  <si>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</si>
  <si>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</si>
  <si>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</si>
  <si>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</si>
  <si>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</si>
  <si>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</si>
  <si>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</si>
  <si>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</si>
  <si>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</si>
  <si>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</si>
  <si>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</si>
  <si>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</si>
  <si>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</si>
  <si>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</si>
  <si>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</si>
  <si>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</si>
  <si>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</si>
  <si>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</si>
  <si>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</si>
  <si>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</si>
  <si>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</si>
  <si>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</si>
  <si>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</si>
  <si>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</si>
  <si>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</si>
  <si>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</si>
  <si>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</si>
  <si>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</si>
  <si>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</si>
  <si>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</si>
  <si>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</si>
  <si>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</si>
  <si>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</si>
  <si>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</si>
  <si>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</si>
  <si>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</si>
  <si>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</si>
  <si>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</si>
  <si>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</si>
  <si>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</si>
  <si>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</si>
  <si>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</si>
  <si>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</si>
  <si>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</si>
  <si>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</si>
  <si>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</si>
  <si>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</si>
  <si>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</si>
  <si>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</si>
  <si>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</si>
  <si>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</si>
  <si>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</si>
  <si>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</si>
  <si>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</si>
  <si>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</si>
  <si>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</si>
  <si>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</si>
  <si>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</si>
  <si>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</si>
  <si>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</si>
  <si>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</si>
  <si>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</si>
  <si>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</si>
  <si>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</si>
  <si>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</si>
  <si>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</si>
  <si>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</si>
  <si>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</si>
  <si>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</si>
  <si>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</si>
  <si>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</si>
  <si>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</si>
  <si>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</si>
  <si>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</si>
  <si>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</si>
  <si>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</si>
  <si>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</si>
  <si>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</si>
  <si>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</si>
  <si>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</si>
  <si>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</si>
  <si>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</si>
  <si>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</si>
  <si>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</si>
  <si>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</si>
  <si>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</si>
  <si>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</si>
  <si>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</si>
  <si>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</si>
  <si>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</si>
  <si>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</si>
  <si>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</si>
  <si>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</si>
  <si>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</si>
  <si>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</si>
  <si>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</si>
  <si>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</si>
  <si>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</si>
  <si>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</si>
  <si>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</si>
  <si>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</si>
  <si>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</si>
  <si>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</si>
  <si>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</si>
  <si>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</si>
  <si>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</si>
  <si>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</si>
  <si>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</si>
  <si>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</si>
  <si>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</si>
  <si>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</si>
  <si>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</si>
  <si>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</si>
  <si>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</si>
  <si>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</si>
  <si>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</si>
  <si>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</si>
  <si>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</si>
  <si>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</si>
  <si>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</si>
  <si>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</si>
  <si>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</si>
  <si>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</si>
  <si>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</si>
  <si>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</si>
  <si>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</si>
  <si>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</si>
  <si>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</si>
  <si>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</si>
  <si>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</si>
  <si>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</si>
  <si>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</si>
  <si>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</si>
  <si>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</si>
  <si>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</si>
  <si>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</si>
  <si>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</si>
  <si>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</si>
  <si>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</si>
  <si>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</si>
  <si>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</si>
  <si>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</si>
  <si>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</si>
  <si>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</si>
  <si>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</si>
  <si>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</si>
  <si>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</si>
  <si>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</si>
  <si>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</si>
  <si>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</si>
  <si>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</si>
  <si>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</si>
  <si>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</si>
  <si>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</si>
  <si>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</si>
  <si>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</si>
  <si>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</si>
  <si>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</si>
  <si>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</si>
  <si>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</si>
  <si>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</si>
  <si>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</si>
  <si>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</si>
  <si>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</si>
  <si>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</si>
  <si>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</si>
  <si>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</si>
  <si>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</si>
  <si>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</si>
  <si>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</si>
  <si>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</si>
  <si>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</si>
  <si>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</si>
  <si>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</si>
  <si>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</si>
  <si>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</si>
  <si>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</si>
  <si>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</si>
  <si>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</si>
  <si>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</si>
  <si>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</si>
  <si>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</si>
  <si>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</si>
  <si>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</si>
  <si>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</si>
  <si>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</si>
  <si>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</si>
  <si>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</si>
  <si>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</si>
  <si>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</si>
  <si>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</si>
  <si>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</si>
  <si>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</si>
  <si>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</si>
  <si>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</si>
  <si>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</si>
  <si>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</si>
  <si>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</si>
  <si>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</si>
  <si>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</si>
  <si>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Denmark to a U.S. citizen parent are considered native and are not included in this table.</t>
    </r>
  </si>
  <si>
    <r>
      <t>Population Universe:  People Born in Denmark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</si>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</sst>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9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31420</v>
      </c>
      <c r="C9" s="19">
        <f>B9*100/B$9</f>
        <v>100</v>
      </c>
      <c r="E9" s="47" t="s">
        <v>138</v>
      </c>
      <c r="F9" s="46"/>
      <c r="G9" s="31"/>
    </row>
    <row r="10" spans="1:7" ht="12.75">
      <c r="A10" s="17" t="s">
        <v>141</v>
      </c>
      <c r="B10" s="18"/>
      <c r="C10" s="31"/>
      <c r="E10" s="47" t="s">
        <v>190</v>
      </c>
      <c r="F10" s="18">
        <v>31420</v>
      </c>
      <c r="G10" s="21">
        <f>F10*100/F$10</f>
        <v>100</v>
      </c>
    </row>
    <row r="11" spans="1:7" ht="12.75">
      <c r="A11" s="22" t="s">
        <v>142</v>
      </c>
      <c r="B11" s="23">
        <v>14890</v>
      </c>
      <c r="C11" s="24">
        <f aca="true" t="shared" si="0" ref="C11:C18">B11*100/B$9</f>
        <v>47.3901973265436</v>
      </c>
      <c r="E11" s="7" t="s">
        <v>348</v>
      </c>
      <c r="F11" s="23">
        <v>13940</v>
      </c>
      <c r="G11" s="24">
        <f>F11*100/F$10</f>
        <v>44.36664544875875</v>
      </c>
    </row>
    <row r="12" spans="1:7" ht="12.75">
      <c r="A12" s="22" t="s">
        <v>324</v>
      </c>
      <c r="B12" s="23">
        <v>395</v>
      </c>
      <c r="C12" s="24">
        <f t="shared" si="0"/>
        <v>1.2571610439210694</v>
      </c>
      <c r="E12" s="7" t="s">
        <v>349</v>
      </c>
      <c r="F12" s="23">
        <v>17480</v>
      </c>
      <c r="G12" s="24">
        <f>F12*100/F$10</f>
        <v>55.63335455124125</v>
      </c>
    </row>
    <row r="13" spans="1:7" ht="12.75">
      <c r="A13" s="22" t="s">
        <v>143</v>
      </c>
      <c r="B13" s="23">
        <v>740</v>
      </c>
      <c r="C13" s="24">
        <f t="shared" si="0"/>
        <v>2.3551877784850412</v>
      </c>
      <c r="F13" s="23"/>
      <c r="G13" s="24"/>
    </row>
    <row r="14" spans="1:7" ht="12.75">
      <c r="A14" s="22" t="s">
        <v>303</v>
      </c>
      <c r="B14" s="23">
        <v>13750</v>
      </c>
      <c r="C14" s="24">
        <f t="shared" si="0"/>
        <v>43.76193507320178</v>
      </c>
      <c r="E14" s="7" t="s">
        <v>350</v>
      </c>
      <c r="F14" s="23">
        <v>265</v>
      </c>
      <c r="G14" s="24">
        <f aca="true" t="shared" si="1" ref="G14:G26">F14*100/F$10</f>
        <v>0.8434118395926161</v>
      </c>
    </row>
    <row r="15" spans="1:7" ht="12.75">
      <c r="A15" s="22" t="s">
        <v>144</v>
      </c>
      <c r="B15" s="23">
        <v>16530</v>
      </c>
      <c r="C15" s="24">
        <f t="shared" si="0"/>
        <v>52.6098026734564</v>
      </c>
      <c r="E15" s="7" t="s">
        <v>351</v>
      </c>
      <c r="F15" s="23">
        <v>375</v>
      </c>
      <c r="G15" s="24">
        <f t="shared" si="1"/>
        <v>1.1935073201782305</v>
      </c>
    </row>
    <row r="16" spans="1:7" ht="12.75">
      <c r="A16" s="22" t="s">
        <v>325</v>
      </c>
      <c r="B16" s="23">
        <v>7950</v>
      </c>
      <c r="C16" s="24">
        <f t="shared" si="0"/>
        <v>25.302355187778485</v>
      </c>
      <c r="E16" s="7" t="s">
        <v>352</v>
      </c>
      <c r="F16" s="23">
        <v>370</v>
      </c>
      <c r="G16" s="24">
        <f t="shared" si="1"/>
        <v>1.1775938892425206</v>
      </c>
    </row>
    <row r="17" spans="1:7" ht="12.75">
      <c r="A17" s="22" t="s">
        <v>143</v>
      </c>
      <c r="B17" s="23">
        <v>3110</v>
      </c>
      <c r="C17" s="24">
        <f t="shared" si="0"/>
        <v>9.898154042011457</v>
      </c>
      <c r="E17" s="7" t="s">
        <v>353</v>
      </c>
      <c r="F17" s="23">
        <v>515</v>
      </c>
      <c r="G17" s="24">
        <f t="shared" si="1"/>
        <v>1.6390833863781031</v>
      </c>
    </row>
    <row r="18" spans="1:7" ht="12.75">
      <c r="A18" s="22" t="s">
        <v>304</v>
      </c>
      <c r="B18" s="23">
        <v>5475</v>
      </c>
      <c r="C18" s="24">
        <f t="shared" si="0"/>
        <v>17.425206874602164</v>
      </c>
      <c r="E18" s="7" t="s">
        <v>0</v>
      </c>
      <c r="F18" s="23">
        <v>975</v>
      </c>
      <c r="G18" s="24">
        <f t="shared" si="1"/>
        <v>3.103119032463399</v>
      </c>
    </row>
    <row r="19" spans="1:7" ht="12.75">
      <c r="A19" s="22"/>
      <c r="B19" s="23"/>
      <c r="C19" s="24"/>
      <c r="E19" s="7" t="s">
        <v>1</v>
      </c>
      <c r="F19" s="23">
        <v>4610</v>
      </c>
      <c r="G19" s="24">
        <f t="shared" si="1"/>
        <v>14.67218332272438</v>
      </c>
    </row>
    <row r="20" spans="1:7" ht="12.75">
      <c r="A20" s="61" t="s">
        <v>145</v>
      </c>
      <c r="B20" s="23"/>
      <c r="C20" s="24"/>
      <c r="E20" s="7" t="s">
        <v>2</v>
      </c>
      <c r="F20" s="23">
        <v>4285</v>
      </c>
      <c r="G20" s="24">
        <f t="shared" si="1"/>
        <v>13.637810311903246</v>
      </c>
    </row>
    <row r="21" spans="1:7" ht="12.75">
      <c r="A21" s="62" t="s">
        <v>326</v>
      </c>
      <c r="B21" s="23">
        <v>30795</v>
      </c>
      <c r="C21" s="24">
        <f aca="true" t="shared" si="2" ref="C21:C28">B21*100/B$9</f>
        <v>98.01082113303629</v>
      </c>
      <c r="E21" s="7" t="s">
        <v>3</v>
      </c>
      <c r="F21" s="23">
        <v>4390</v>
      </c>
      <c r="G21" s="24">
        <f t="shared" si="1"/>
        <v>13.97199236155315</v>
      </c>
    </row>
    <row r="22" spans="1:7" ht="12.75">
      <c r="A22" s="62" t="s">
        <v>328</v>
      </c>
      <c r="B22" s="23">
        <v>30400</v>
      </c>
      <c r="C22" s="24">
        <f t="shared" si="2"/>
        <v>96.75366008911521</v>
      </c>
      <c r="E22" s="7" t="s">
        <v>4</v>
      </c>
      <c r="F22" s="23">
        <v>3320</v>
      </c>
      <c r="G22" s="24">
        <f t="shared" si="1"/>
        <v>10.566518141311267</v>
      </c>
    </row>
    <row r="23" spans="1:7" ht="12.75">
      <c r="A23" s="62" t="s">
        <v>146</v>
      </c>
      <c r="B23" s="23">
        <v>125</v>
      </c>
      <c r="C23" s="24">
        <f t="shared" si="2"/>
        <v>0.39783577339274345</v>
      </c>
      <c r="E23" s="7" t="s">
        <v>5</v>
      </c>
      <c r="F23" s="23">
        <v>2575</v>
      </c>
      <c r="G23" s="24">
        <f t="shared" si="1"/>
        <v>8.195416931890515</v>
      </c>
    </row>
    <row r="24" spans="1:7" ht="12.75">
      <c r="A24" s="62" t="s">
        <v>147</v>
      </c>
      <c r="B24" s="23">
        <v>15</v>
      </c>
      <c r="C24" s="24" t="s">
        <v>360</v>
      </c>
      <c r="E24" s="7" t="s">
        <v>6</v>
      </c>
      <c r="F24" s="23">
        <v>4650</v>
      </c>
      <c r="G24" s="24">
        <f t="shared" si="1"/>
        <v>14.799490770210058</v>
      </c>
    </row>
    <row r="25" spans="1:7" ht="12.75">
      <c r="A25" s="62" t="s">
        <v>329</v>
      </c>
      <c r="B25" s="23">
        <v>185</v>
      </c>
      <c r="C25" s="24">
        <f t="shared" si="2"/>
        <v>0.5887969446212603</v>
      </c>
      <c r="E25" s="7" t="s">
        <v>7</v>
      </c>
      <c r="F25" s="23">
        <v>3480</v>
      </c>
      <c r="G25" s="24">
        <f t="shared" si="1"/>
        <v>11.075747931253979</v>
      </c>
    </row>
    <row r="26" spans="1:7" ht="12.75">
      <c r="A26" s="62" t="s">
        <v>148</v>
      </c>
      <c r="B26" s="23" t="s">
        <v>360</v>
      </c>
      <c r="C26" s="24" t="s">
        <v>360</v>
      </c>
      <c r="E26" s="7" t="s">
        <v>139</v>
      </c>
      <c r="F26" s="23">
        <v>1610</v>
      </c>
      <c r="G26" s="24">
        <f t="shared" si="1"/>
        <v>5.124124761298536</v>
      </c>
    </row>
    <row r="27" spans="1:7" ht="12.75">
      <c r="A27" s="62" t="s">
        <v>330</v>
      </c>
      <c r="B27" s="23">
        <v>70</v>
      </c>
      <c r="C27" s="24">
        <f t="shared" si="2"/>
        <v>0.22278803309993633</v>
      </c>
      <c r="F27" s="23"/>
      <c r="G27" s="24"/>
    </row>
    <row r="28" spans="1:7" ht="12.75">
      <c r="A28" s="62" t="s">
        <v>331</v>
      </c>
      <c r="B28" s="23">
        <v>630</v>
      </c>
      <c r="C28" s="24">
        <f t="shared" si="2"/>
        <v>2.0050922978994272</v>
      </c>
      <c r="E28" s="7" t="s">
        <v>140</v>
      </c>
      <c r="F28" s="34">
        <v>54.9</v>
      </c>
      <c r="G28" s="24" t="s">
        <v>195</v>
      </c>
    </row>
    <row r="29" spans="1:7" ht="12.75">
      <c r="A29" s="22"/>
      <c r="B29" s="23"/>
      <c r="C29" s="24"/>
      <c r="F29" s="23"/>
      <c r="G29" s="24"/>
    </row>
    <row r="30" spans="1:7" ht="12.75">
      <c r="A30" s="61" t="s">
        <v>150</v>
      </c>
      <c r="B30" s="23"/>
      <c r="C30" s="24"/>
      <c r="E30" s="7" t="s">
        <v>8</v>
      </c>
      <c r="F30" s="23">
        <v>30140</v>
      </c>
      <c r="G30" s="24">
        <f aca="true" t="shared" si="3" ref="G30:G37">F30*100/F$10</f>
        <v>95.9261616804583</v>
      </c>
    </row>
    <row r="31" spans="1:7" ht="12.75">
      <c r="A31" s="62" t="s">
        <v>149</v>
      </c>
      <c r="B31" s="23">
        <v>150</v>
      </c>
      <c r="C31" s="24">
        <f>B31*100/B$9</f>
        <v>0.47740292807129214</v>
      </c>
      <c r="E31" s="7" t="s">
        <v>9</v>
      </c>
      <c r="F31" s="23">
        <v>13245</v>
      </c>
      <c r="G31" s="24">
        <f t="shared" si="3"/>
        <v>42.154678548695095</v>
      </c>
    </row>
    <row r="32" spans="1:7" ht="12.75">
      <c r="A32" s="62" t="s">
        <v>151</v>
      </c>
      <c r="B32" s="23">
        <v>31270</v>
      </c>
      <c r="C32" s="24">
        <f>B32*100/B$9</f>
        <v>99.52259707192871</v>
      </c>
      <c r="E32" s="7" t="s">
        <v>10</v>
      </c>
      <c r="F32" s="23">
        <v>16895</v>
      </c>
      <c r="G32" s="24">
        <f t="shared" si="3"/>
        <v>53.771483131763205</v>
      </c>
    </row>
    <row r="33" spans="1:7" ht="12.75">
      <c r="A33" s="62" t="s">
        <v>332</v>
      </c>
      <c r="B33" s="23">
        <v>30320</v>
      </c>
      <c r="C33" s="24">
        <f>B33*100/B$9</f>
        <v>96.49904519414386</v>
      </c>
      <c r="E33" s="7" t="s">
        <v>11</v>
      </c>
      <c r="F33" s="23">
        <v>29695</v>
      </c>
      <c r="G33" s="24">
        <f t="shared" si="3"/>
        <v>94.50986632718013</v>
      </c>
    </row>
    <row r="34" spans="1:7" ht="12.75">
      <c r="A34" s="22"/>
      <c r="B34" s="23"/>
      <c r="C34" s="24"/>
      <c r="E34" s="7" t="s">
        <v>13</v>
      </c>
      <c r="F34" s="23">
        <v>11280</v>
      </c>
      <c r="G34" s="24">
        <f t="shared" si="3"/>
        <v>35.900700190961174</v>
      </c>
    </row>
    <row r="35" spans="1:7" ht="12.75">
      <c r="A35" s="63" t="s">
        <v>152</v>
      </c>
      <c r="B35" s="23"/>
      <c r="C35" s="24"/>
      <c r="E35" s="7" t="s">
        <v>14</v>
      </c>
      <c r="F35" s="23">
        <v>9740</v>
      </c>
      <c r="G35" s="24">
        <f t="shared" si="3"/>
        <v>30.99936346276257</v>
      </c>
    </row>
    <row r="36" spans="1:7" ht="12.75">
      <c r="A36" s="63" t="s">
        <v>175</v>
      </c>
      <c r="B36" s="18">
        <v>31160</v>
      </c>
      <c r="C36" s="19">
        <f aca="true" t="shared" si="4" ref="C36:C45">B36*100/B$36</f>
        <v>100</v>
      </c>
      <c r="E36" s="7" t="s">
        <v>12</v>
      </c>
      <c r="F36" s="23">
        <v>4265</v>
      </c>
      <c r="G36" s="24">
        <f t="shared" si="3"/>
        <v>13.574156588160408</v>
      </c>
    </row>
    <row r="37" spans="1:7" ht="12.75">
      <c r="A37" s="64" t="s">
        <v>333</v>
      </c>
      <c r="B37" s="23">
        <v>10905</v>
      </c>
      <c r="C37" s="24">
        <f t="shared" si="4"/>
        <v>34.996790757381255</v>
      </c>
      <c r="E37" s="7" t="s">
        <v>10</v>
      </c>
      <c r="F37" s="23">
        <v>5475</v>
      </c>
      <c r="G37" s="24">
        <f t="shared" si="3"/>
        <v>17.425206874602164</v>
      </c>
    </row>
    <row r="38" spans="1:7" ht="12.75">
      <c r="A38" s="64" t="s">
        <v>153</v>
      </c>
      <c r="B38" s="23">
        <v>20250</v>
      </c>
      <c r="C38" s="24">
        <f t="shared" si="4"/>
        <v>64.98716302952504</v>
      </c>
      <c r="F38" s="23"/>
      <c r="G38" s="24"/>
    </row>
    <row r="39" spans="1:7" ht="12.75">
      <c r="A39" s="64" t="s">
        <v>176</v>
      </c>
      <c r="B39" s="23">
        <v>2420</v>
      </c>
      <c r="C39" s="24">
        <f t="shared" si="4"/>
        <v>7.7663671373555845</v>
      </c>
      <c r="E39" s="47" t="s">
        <v>171</v>
      </c>
      <c r="F39" s="23"/>
      <c r="G39" s="24"/>
    </row>
    <row r="40" spans="1:7" ht="12.75">
      <c r="A40" s="64" t="s">
        <v>154</v>
      </c>
      <c r="B40" s="23">
        <v>370</v>
      </c>
      <c r="C40" s="24">
        <f t="shared" si="4"/>
        <v>1.1874197689345314</v>
      </c>
      <c r="E40" s="47" t="s">
        <v>191</v>
      </c>
      <c r="F40" s="18">
        <v>30415</v>
      </c>
      <c r="G40" s="19">
        <f>F40*100/F$40</f>
        <v>100</v>
      </c>
    </row>
    <row r="41" spans="1:7" ht="12.75">
      <c r="A41" s="64" t="s">
        <v>176</v>
      </c>
      <c r="B41" s="65">
        <v>70</v>
      </c>
      <c r="C41" s="24">
        <f t="shared" si="4"/>
        <v>0.2246469833119384</v>
      </c>
      <c r="E41" s="7" t="s">
        <v>15</v>
      </c>
      <c r="F41" s="23">
        <v>4105</v>
      </c>
      <c r="G41" s="24">
        <f aca="true" t="shared" si="5" ref="G41:G47">F41*100/F$40</f>
        <v>13.496629952326154</v>
      </c>
    </row>
    <row r="42" spans="1:7" ht="12.75">
      <c r="A42" s="64" t="s">
        <v>155</v>
      </c>
      <c r="B42" s="23">
        <v>19680</v>
      </c>
      <c r="C42" s="24">
        <f t="shared" si="4"/>
        <v>63.1578947368421</v>
      </c>
      <c r="E42" s="7" t="s">
        <v>127</v>
      </c>
      <c r="F42" s="23">
        <v>19385</v>
      </c>
      <c r="G42" s="24">
        <f t="shared" si="5"/>
        <v>63.73499917803715</v>
      </c>
    </row>
    <row r="43" spans="1:7" ht="12.75">
      <c r="A43" s="64" t="s">
        <v>176</v>
      </c>
      <c r="B43" s="23">
        <v>2330</v>
      </c>
      <c r="C43" s="24">
        <f t="shared" si="4"/>
        <v>7.477535301668806</v>
      </c>
      <c r="E43" s="7" t="s">
        <v>16</v>
      </c>
      <c r="F43" s="23">
        <v>280</v>
      </c>
      <c r="G43" s="24">
        <f t="shared" si="5"/>
        <v>0.9205983889528193</v>
      </c>
    </row>
    <row r="44" spans="1:7" ht="12.75">
      <c r="A44" s="64" t="s">
        <v>156</v>
      </c>
      <c r="B44" s="23">
        <v>105</v>
      </c>
      <c r="C44" s="24">
        <f t="shared" si="4"/>
        <v>0.33697047496790755</v>
      </c>
      <c r="E44" s="7" t="s">
        <v>17</v>
      </c>
      <c r="F44" s="23">
        <v>3465</v>
      </c>
      <c r="G44" s="24">
        <f t="shared" si="5"/>
        <v>11.39240506329114</v>
      </c>
    </row>
    <row r="45" spans="1:7" ht="12.75">
      <c r="A45" s="64" t="s">
        <v>176</v>
      </c>
      <c r="B45" s="23">
        <v>15</v>
      </c>
      <c r="C45" s="24">
        <f t="shared" si="4"/>
        <v>0.04813863928112965</v>
      </c>
      <c r="E45" s="7" t="s">
        <v>18</v>
      </c>
      <c r="F45" s="23">
        <v>2740</v>
      </c>
      <c r="G45" s="24">
        <f t="shared" si="5"/>
        <v>9.00871280618116</v>
      </c>
    </row>
    <row r="46" spans="1:7" ht="12.75">
      <c r="A46" s="22"/>
      <c r="B46" s="23"/>
      <c r="C46" s="24"/>
      <c r="E46" s="7" t="s">
        <v>19</v>
      </c>
      <c r="F46" s="23">
        <v>3180</v>
      </c>
      <c r="G46" s="24">
        <f t="shared" si="5"/>
        <v>10.455367417392734</v>
      </c>
    </row>
    <row r="47" spans="1:7" ht="12.75">
      <c r="A47" s="66" t="s">
        <v>157</v>
      </c>
      <c r="B47" s="23"/>
      <c r="C47" s="24"/>
      <c r="E47" s="7" t="s">
        <v>18</v>
      </c>
      <c r="F47" s="23">
        <v>1870</v>
      </c>
      <c r="G47" s="24">
        <f t="shared" si="5"/>
        <v>6.1482820976491865</v>
      </c>
    </row>
    <row r="48" spans="1:7" ht="12.75">
      <c r="A48" s="66" t="s">
        <v>335</v>
      </c>
      <c r="B48" s="18">
        <v>31420</v>
      </c>
      <c r="C48" s="19">
        <f aca="true" t="shared" si="6" ref="C48:C59">B48*100/B$9</f>
        <v>100</v>
      </c>
      <c r="F48" s="23"/>
      <c r="G48" s="24"/>
    </row>
    <row r="49" spans="1:7" ht="12.75">
      <c r="A49" s="62" t="s">
        <v>334</v>
      </c>
      <c r="B49" s="23">
        <v>30620</v>
      </c>
      <c r="C49" s="24">
        <f t="shared" si="6"/>
        <v>97.45385105028645</v>
      </c>
      <c r="E49" s="47" t="s">
        <v>172</v>
      </c>
      <c r="F49" s="23"/>
      <c r="G49" s="24"/>
    </row>
    <row r="50" spans="1:7" ht="12.75">
      <c r="A50" s="62" t="s">
        <v>336</v>
      </c>
      <c r="B50" s="23">
        <v>16150</v>
      </c>
      <c r="C50" s="24">
        <f t="shared" si="6"/>
        <v>51.400381922342454</v>
      </c>
      <c r="E50" s="47" t="s">
        <v>173</v>
      </c>
      <c r="F50" s="23"/>
      <c r="G50" s="24"/>
    </row>
    <row r="51" spans="1:7" ht="12.75">
      <c r="A51" s="62" t="s">
        <v>337</v>
      </c>
      <c r="B51" s="23">
        <v>10410</v>
      </c>
      <c r="C51" s="24">
        <f t="shared" si="6"/>
        <v>33.131763208147675</v>
      </c>
      <c r="E51" s="47" t="s">
        <v>192</v>
      </c>
      <c r="F51" s="18">
        <v>355</v>
      </c>
      <c r="G51" s="19">
        <f>F51*100/F51</f>
        <v>100</v>
      </c>
    </row>
    <row r="52" spans="1:7" ht="12.75">
      <c r="A52" s="62" t="s">
        <v>338</v>
      </c>
      <c r="B52" s="23">
        <v>1420</v>
      </c>
      <c r="C52" s="24">
        <f t="shared" si="6"/>
        <v>4.519414385741566</v>
      </c>
      <c r="E52" s="7" t="s">
        <v>174</v>
      </c>
      <c r="F52" s="23">
        <v>110</v>
      </c>
      <c r="G52" s="24">
        <f>F52*100/F51</f>
        <v>30.985915492957748</v>
      </c>
    </row>
    <row r="53" spans="1:7" ht="12.75">
      <c r="A53" s="62" t="s">
        <v>158</v>
      </c>
      <c r="B53" s="23">
        <v>1090</v>
      </c>
      <c r="C53" s="24">
        <f t="shared" si="6"/>
        <v>3.469127943984723</v>
      </c>
      <c r="F53" s="23"/>
      <c r="G53" s="24"/>
    </row>
    <row r="54" spans="1:7" ht="12.75">
      <c r="A54" s="62" t="s">
        <v>339</v>
      </c>
      <c r="B54" s="23">
        <v>640</v>
      </c>
      <c r="C54" s="24">
        <f t="shared" si="6"/>
        <v>2.0369191597708465</v>
      </c>
      <c r="E54" s="47" t="s">
        <v>177</v>
      </c>
      <c r="F54" s="23"/>
      <c r="G54" s="24"/>
    </row>
    <row r="55" spans="1:7" ht="12.75">
      <c r="A55" s="62" t="s">
        <v>159</v>
      </c>
      <c r="B55" s="23">
        <v>10</v>
      </c>
      <c r="C55" s="24" t="s">
        <v>360</v>
      </c>
      <c r="E55" s="47" t="s">
        <v>178</v>
      </c>
      <c r="F55" s="23"/>
      <c r="G55" s="24"/>
    </row>
    <row r="56" spans="1:7" ht="12.75">
      <c r="A56" s="62" t="s">
        <v>340</v>
      </c>
      <c r="B56" s="23">
        <v>2000</v>
      </c>
      <c r="C56" s="24">
        <f t="shared" si="6"/>
        <v>6.365372374283895</v>
      </c>
      <c r="E56" s="47" t="s">
        <v>179</v>
      </c>
      <c r="F56" s="18">
        <v>3270</v>
      </c>
      <c r="G56" s="19">
        <f aca="true" t="shared" si="7" ref="G56:G61">F56*100/F$56</f>
        <v>100</v>
      </c>
    </row>
    <row r="57" spans="1:7" ht="12.75">
      <c r="A57" s="62" t="s">
        <v>160</v>
      </c>
      <c r="B57" s="23">
        <v>640</v>
      </c>
      <c r="C57" s="24">
        <f t="shared" si="6"/>
        <v>2.0369191597708465</v>
      </c>
      <c r="E57" s="7" t="s">
        <v>20</v>
      </c>
      <c r="F57" s="23">
        <v>125</v>
      </c>
      <c r="G57" s="24">
        <f t="shared" si="7"/>
        <v>3.8226299694189603</v>
      </c>
    </row>
    <row r="58" spans="1:7" ht="12.75">
      <c r="A58" s="62" t="s">
        <v>341</v>
      </c>
      <c r="B58" s="23">
        <v>800</v>
      </c>
      <c r="C58" s="24">
        <f t="shared" si="6"/>
        <v>2.546148949713558</v>
      </c>
      <c r="E58" s="7" t="s">
        <v>21</v>
      </c>
      <c r="F58" s="23">
        <v>150</v>
      </c>
      <c r="G58" s="24">
        <f t="shared" si="7"/>
        <v>4.587155963302752</v>
      </c>
    </row>
    <row r="59" spans="1:7" ht="12.75">
      <c r="A59" s="62" t="s">
        <v>161</v>
      </c>
      <c r="B59" s="23">
        <v>360</v>
      </c>
      <c r="C59" s="24">
        <f t="shared" si="6"/>
        <v>1.1457670273711011</v>
      </c>
      <c r="E59" s="7" t="s">
        <v>180</v>
      </c>
      <c r="F59" s="23">
        <v>575</v>
      </c>
      <c r="G59" s="24">
        <f t="shared" si="7"/>
        <v>17.584097859327215</v>
      </c>
    </row>
    <row r="60" spans="1:7" ht="12.75">
      <c r="A60" s="62" t="s">
        <v>162</v>
      </c>
      <c r="B60" s="23">
        <v>450</v>
      </c>
      <c r="C60" s="24">
        <f>B60*100/B$9</f>
        <v>1.4322087842138764</v>
      </c>
      <c r="E60" s="7" t="s">
        <v>22</v>
      </c>
      <c r="F60" s="23">
        <v>460</v>
      </c>
      <c r="G60" s="24">
        <f t="shared" si="7"/>
        <v>14.067278287461773</v>
      </c>
    </row>
    <row r="61" spans="1:7" ht="12.75">
      <c r="A61" s="62"/>
      <c r="B61" s="23"/>
      <c r="C61" s="24"/>
      <c r="E61" s="7" t="s">
        <v>181</v>
      </c>
      <c r="F61" s="23">
        <v>1960</v>
      </c>
      <c r="G61" s="24">
        <f t="shared" si="7"/>
        <v>59.9388379204893</v>
      </c>
    </row>
    <row r="62" spans="1:7" ht="12.75">
      <c r="A62" s="66" t="s">
        <v>163</v>
      </c>
      <c r="B62" s="23"/>
      <c r="C62" s="24"/>
      <c r="F62" s="23"/>
      <c r="G62" s="24"/>
    </row>
    <row r="63" spans="1:7" ht="14.25">
      <c r="A63" s="61" t="s">
        <v>306</v>
      </c>
      <c r="B63" s="18">
        <v>16145</v>
      </c>
      <c r="C63" s="19">
        <f aca="true" t="shared" si="8" ref="C63:C72">B63*100/B$63</f>
        <v>100</v>
      </c>
      <c r="E63" s="47" t="s">
        <v>182</v>
      </c>
      <c r="F63" s="23"/>
      <c r="G63" s="24"/>
    </row>
    <row r="64" spans="1:7" ht="12.75">
      <c r="A64" s="62" t="s">
        <v>164</v>
      </c>
      <c r="B64" s="23">
        <v>9375</v>
      </c>
      <c r="C64" s="24">
        <f t="shared" si="8"/>
        <v>58.06751316196965</v>
      </c>
      <c r="E64" s="47" t="s">
        <v>193</v>
      </c>
      <c r="F64" s="18">
        <v>28925</v>
      </c>
      <c r="G64" s="19">
        <f>F64*100/F$64</f>
        <v>100</v>
      </c>
    </row>
    <row r="65" spans="1:7" ht="12.75">
      <c r="A65" s="62" t="s">
        <v>165</v>
      </c>
      <c r="B65" s="23">
        <v>2990</v>
      </c>
      <c r="C65" s="24">
        <f t="shared" si="8"/>
        <v>18.519665531124186</v>
      </c>
      <c r="E65" s="7" t="s">
        <v>23</v>
      </c>
      <c r="F65" s="23">
        <v>1355</v>
      </c>
      <c r="G65" s="24">
        <f aca="true" t="shared" si="9" ref="G65:G71">F65*100/F$64</f>
        <v>4.684528954191876</v>
      </c>
    </row>
    <row r="66" spans="1:7" ht="12.75">
      <c r="A66" s="62" t="s">
        <v>166</v>
      </c>
      <c r="B66" s="23">
        <v>8245</v>
      </c>
      <c r="C66" s="24">
        <f t="shared" si="8"/>
        <v>51.06844224218024</v>
      </c>
      <c r="E66" s="7" t="s">
        <v>183</v>
      </c>
      <c r="F66" s="23">
        <v>2530</v>
      </c>
      <c r="G66" s="24">
        <f t="shared" si="9"/>
        <v>8.74675885911841</v>
      </c>
    </row>
    <row r="67" spans="1:7" ht="12.75">
      <c r="A67" s="62" t="s">
        <v>165</v>
      </c>
      <c r="B67" s="23">
        <v>2495</v>
      </c>
      <c r="C67" s="24">
        <f t="shared" si="8"/>
        <v>15.453700836172189</v>
      </c>
      <c r="E67" s="7" t="s">
        <v>184</v>
      </c>
      <c r="F67" s="23">
        <v>5655</v>
      </c>
      <c r="G67" s="24">
        <f t="shared" si="9"/>
        <v>19.55056179775281</v>
      </c>
    </row>
    <row r="68" spans="1:7" ht="12.75">
      <c r="A68" s="62" t="s">
        <v>167</v>
      </c>
      <c r="B68" s="23">
        <v>850</v>
      </c>
      <c r="C68" s="24">
        <f t="shared" si="8"/>
        <v>5.264787860018582</v>
      </c>
      <c r="E68" s="7" t="s">
        <v>24</v>
      </c>
      <c r="F68" s="23">
        <v>5915</v>
      </c>
      <c r="G68" s="24">
        <f t="shared" si="9"/>
        <v>20.44943820224719</v>
      </c>
    </row>
    <row r="69" spans="1:7" ht="12.75">
      <c r="A69" s="62" t="s">
        <v>165</v>
      </c>
      <c r="B69" s="23">
        <v>350</v>
      </c>
      <c r="C69" s="24">
        <f t="shared" si="8"/>
        <v>2.1678538247135335</v>
      </c>
      <c r="E69" s="7" t="s">
        <v>25</v>
      </c>
      <c r="F69" s="23">
        <v>2535</v>
      </c>
      <c r="G69" s="24">
        <f t="shared" si="9"/>
        <v>8.764044943820224</v>
      </c>
    </row>
    <row r="70" spans="1:7" ht="12.75">
      <c r="A70" s="62" t="s">
        <v>168</v>
      </c>
      <c r="B70" s="23">
        <v>6770</v>
      </c>
      <c r="C70" s="24">
        <f t="shared" si="8"/>
        <v>41.93248683803035</v>
      </c>
      <c r="E70" s="7" t="s">
        <v>26</v>
      </c>
      <c r="F70" s="23">
        <v>5760</v>
      </c>
      <c r="G70" s="24">
        <f t="shared" si="9"/>
        <v>19.913569576490925</v>
      </c>
    </row>
    <row r="71" spans="1:7" ht="12.75">
      <c r="A71" s="62" t="s">
        <v>169</v>
      </c>
      <c r="B71" s="23">
        <v>5815</v>
      </c>
      <c r="C71" s="24">
        <f t="shared" si="8"/>
        <v>36.017342830597705</v>
      </c>
      <c r="E71" s="7" t="s">
        <v>185</v>
      </c>
      <c r="F71" s="23">
        <v>5175</v>
      </c>
      <c r="G71" s="24">
        <f t="shared" si="9"/>
        <v>17.891097666378567</v>
      </c>
    </row>
    <row r="72" spans="1:7" ht="12.75">
      <c r="A72" s="62" t="s">
        <v>170</v>
      </c>
      <c r="B72" s="23">
        <v>3005</v>
      </c>
      <c r="C72" s="24">
        <f t="shared" si="8"/>
        <v>18.61257355218334</v>
      </c>
      <c r="F72" s="23"/>
      <c r="G72" s="24"/>
    </row>
    <row r="73" spans="1:7" ht="12.75">
      <c r="A73" s="22"/>
      <c r="B73" s="30"/>
      <c r="C73" s="31"/>
      <c r="E73" s="7" t="s">
        <v>186</v>
      </c>
      <c r="F73" s="30" t="s">
        <v>195</v>
      </c>
      <c r="G73" s="67">
        <f>SUM(F67:F71)*100/F64</f>
        <v>86.56871218668971</v>
      </c>
    </row>
    <row r="74" spans="1:7" ht="12.75">
      <c r="A74" s="17" t="s">
        <v>188</v>
      </c>
      <c r="B74" s="23"/>
      <c r="C74" s="24"/>
      <c r="E74" s="7" t="s">
        <v>187</v>
      </c>
      <c r="F74" s="30" t="s">
        <v>195</v>
      </c>
      <c r="G74" s="67">
        <f>(F70+F71)*100/F64</f>
        <v>37.80466724286949</v>
      </c>
    </row>
    <row r="75" spans="1:7" ht="12.75">
      <c r="A75" s="17" t="s">
        <v>194</v>
      </c>
      <c r="B75" s="18">
        <v>31160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16785</v>
      </c>
      <c r="C76" s="24">
        <f aca="true" t="shared" si="10" ref="C76:C82">B76*100/B$36</f>
        <v>53.867137355584084</v>
      </c>
      <c r="E76" s="20" t="s">
        <v>221</v>
      </c>
      <c r="F76" s="23"/>
      <c r="G76" s="24"/>
    </row>
    <row r="77" spans="1:7" ht="12.75">
      <c r="A77" s="22" t="s">
        <v>189</v>
      </c>
      <c r="B77" s="23">
        <v>9545</v>
      </c>
      <c r="C77" s="24">
        <f t="shared" si="10"/>
        <v>30.63222079589217</v>
      </c>
      <c r="E77" s="20" t="s">
        <v>249</v>
      </c>
      <c r="F77" s="18">
        <v>30120</v>
      </c>
      <c r="G77" s="19">
        <f>F77*100/F$77</f>
        <v>100</v>
      </c>
    </row>
    <row r="78" spans="1:7" ht="12.75">
      <c r="A78" s="22" t="s">
        <v>343</v>
      </c>
      <c r="B78" s="23">
        <v>4430</v>
      </c>
      <c r="C78" s="24">
        <f t="shared" si="10"/>
        <v>14.216944801026958</v>
      </c>
      <c r="E78" s="25" t="s">
        <v>27</v>
      </c>
      <c r="F78" s="23">
        <v>2415</v>
      </c>
      <c r="G78" s="24">
        <f>F78*100/F$77</f>
        <v>8.01792828685259</v>
      </c>
    </row>
    <row r="79" spans="1:7" ht="12.75">
      <c r="A79" s="22" t="s">
        <v>344</v>
      </c>
      <c r="B79" s="23">
        <v>5115</v>
      </c>
      <c r="C79" s="24">
        <f t="shared" si="10"/>
        <v>16.415275994865212</v>
      </c>
      <c r="E79" s="25"/>
      <c r="F79" s="23"/>
      <c r="G79" s="24"/>
    </row>
    <row r="80" spans="1:7" ht="12.75">
      <c r="A80" s="22" t="s">
        <v>345</v>
      </c>
      <c r="B80" s="23">
        <v>2285</v>
      </c>
      <c r="C80" s="24">
        <f t="shared" si="10"/>
        <v>7.333119383825418</v>
      </c>
      <c r="E80" s="25"/>
      <c r="F80" s="23"/>
      <c r="G80" s="24"/>
    </row>
    <row r="81" spans="1:7" ht="12.75">
      <c r="A81" s="22" t="s">
        <v>346</v>
      </c>
      <c r="B81" s="23">
        <v>2830</v>
      </c>
      <c r="C81" s="24">
        <f t="shared" si="10"/>
        <v>9.082156611039794</v>
      </c>
      <c r="E81" s="25"/>
      <c r="F81" s="23"/>
      <c r="G81" s="24"/>
    </row>
    <row r="82" spans="1:7" ht="13.5" thickBot="1">
      <c r="A82" s="36" t="s">
        <v>347</v>
      </c>
      <c r="B82" s="37">
        <v>4830</v>
      </c>
      <c r="C82" s="38">
        <f t="shared" si="10"/>
        <v>15.500641848523749</v>
      </c>
      <c r="D82" s="68"/>
      <c r="E82" s="50"/>
      <c r="F82" s="37"/>
      <c r="G82" s="38"/>
    </row>
    <row r="83" ht="13.5" thickTop="1"/>
    <row r="84" ht="12.75">
      <c r="A84" s="60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358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3"/>
      <c r="G9" s="24"/>
    </row>
    <row r="10" spans="1:7" ht="12.75">
      <c r="A10" s="45" t="s">
        <v>241</v>
      </c>
      <c r="B10" s="18">
        <v>30345</v>
      </c>
      <c r="C10" s="19">
        <f>B10*100/B$10</f>
        <v>100</v>
      </c>
      <c r="E10" s="47" t="s">
        <v>248</v>
      </c>
      <c r="F10" s="18">
        <v>15240</v>
      </c>
      <c r="G10" s="19">
        <f>F10*100/F$10</f>
        <v>100</v>
      </c>
    </row>
    <row r="11" spans="1:7" ht="12.75">
      <c r="A11" s="48" t="s">
        <v>28</v>
      </c>
      <c r="B11" s="23">
        <v>16090</v>
      </c>
      <c r="C11" s="24">
        <f>B11*100/B$10</f>
        <v>53.02356236612292</v>
      </c>
      <c r="E11" s="10" t="s">
        <v>54</v>
      </c>
      <c r="F11" s="29">
        <v>11170</v>
      </c>
      <c r="G11" s="35">
        <f aca="true" t="shared" si="0" ref="G11:G16">F11*100/F$10</f>
        <v>73.29396325459318</v>
      </c>
    </row>
    <row r="12" spans="1:7" ht="12.75">
      <c r="A12" s="48" t="s">
        <v>200</v>
      </c>
      <c r="B12" s="23">
        <v>16070</v>
      </c>
      <c r="C12" s="24">
        <f>B12*100/B$10</f>
        <v>52.957653649695175</v>
      </c>
      <c r="E12" s="7" t="s">
        <v>55</v>
      </c>
      <c r="F12" s="23">
        <v>1215</v>
      </c>
      <c r="G12" s="24">
        <f t="shared" si="0"/>
        <v>7.97244094488189</v>
      </c>
    </row>
    <row r="13" spans="1:7" ht="12.75">
      <c r="A13" s="48" t="s">
        <v>29</v>
      </c>
      <c r="B13" s="23">
        <v>15525</v>
      </c>
      <c r="C13" s="24">
        <f>B13*100/B$10</f>
        <v>51.161641127039054</v>
      </c>
      <c r="E13" s="10" t="s">
        <v>287</v>
      </c>
      <c r="F13" s="29">
        <v>890</v>
      </c>
      <c r="G13" s="35">
        <f t="shared" si="0"/>
        <v>5.83989501312336</v>
      </c>
    </row>
    <row r="14" spans="1:7" ht="12.75">
      <c r="A14" s="48" t="s">
        <v>30</v>
      </c>
      <c r="B14" s="23">
        <v>545</v>
      </c>
      <c r="C14" s="24">
        <f>B14*100/B$10</f>
        <v>1.7960125226561212</v>
      </c>
      <c r="E14" s="7" t="s">
        <v>56</v>
      </c>
      <c r="F14" s="23">
        <v>505</v>
      </c>
      <c r="G14" s="24">
        <f t="shared" si="0"/>
        <v>3.3136482939632548</v>
      </c>
    </row>
    <row r="15" spans="1:7" ht="12.75">
      <c r="A15" s="48" t="s">
        <v>201</v>
      </c>
      <c r="B15" s="23" t="s">
        <v>195</v>
      </c>
      <c r="C15" s="24">
        <f>B14*100/B12</f>
        <v>3.391412570006223</v>
      </c>
      <c r="E15" s="7" t="s">
        <v>57</v>
      </c>
      <c r="F15" s="23">
        <v>320</v>
      </c>
      <c r="G15" s="24">
        <f t="shared" si="0"/>
        <v>2.099737532808399</v>
      </c>
    </row>
    <row r="16" spans="1:7" ht="12.75">
      <c r="A16" s="48" t="s">
        <v>31</v>
      </c>
      <c r="B16" s="23">
        <v>20</v>
      </c>
      <c r="C16" s="24">
        <f>B16*100/B$10</f>
        <v>0.06590871642774757</v>
      </c>
      <c r="E16" s="7" t="s">
        <v>58</v>
      </c>
      <c r="F16" s="23">
        <v>1145</v>
      </c>
      <c r="G16" s="24">
        <f t="shared" si="0"/>
        <v>7.513123359580052</v>
      </c>
    </row>
    <row r="17" spans="1:7" ht="12.75">
      <c r="A17" s="48" t="s">
        <v>32</v>
      </c>
      <c r="B17" s="23">
        <v>14250</v>
      </c>
      <c r="C17" s="24">
        <f>B17*100/B$10</f>
        <v>46.95996045477014</v>
      </c>
      <c r="E17" s="7" t="s">
        <v>302</v>
      </c>
      <c r="F17" s="34">
        <v>27.2</v>
      </c>
      <c r="G17" s="24" t="s">
        <v>195</v>
      </c>
    </row>
    <row r="18" spans="1:7" ht="12.75">
      <c r="A18" s="48"/>
      <c r="B18" s="23"/>
      <c r="C18" s="24"/>
      <c r="F18" s="23"/>
      <c r="G18" s="24"/>
    </row>
    <row r="19" spans="1:7" ht="12.75">
      <c r="A19" s="45" t="s">
        <v>242</v>
      </c>
      <c r="B19" s="18">
        <v>16990</v>
      </c>
      <c r="C19" s="19">
        <f>B19*100/B$19</f>
        <v>100</v>
      </c>
      <c r="E19" s="47" t="s">
        <v>224</v>
      </c>
      <c r="F19" s="18"/>
      <c r="G19" s="19"/>
    </row>
    <row r="20" spans="1:7" ht="14.25">
      <c r="A20" s="48" t="s">
        <v>33</v>
      </c>
      <c r="B20" s="23">
        <v>7680</v>
      </c>
      <c r="C20" s="24">
        <f>B20*100/B$19</f>
        <v>45.20306062389641</v>
      </c>
      <c r="E20" s="47" t="s">
        <v>314</v>
      </c>
      <c r="F20" s="18">
        <v>16145</v>
      </c>
      <c r="G20" s="19">
        <f>F20*100/F$20</f>
        <v>100</v>
      </c>
    </row>
    <row r="21" spans="1:7" ht="12.75">
      <c r="A21" s="48" t="s">
        <v>200</v>
      </c>
      <c r="B21" s="23">
        <v>7680</v>
      </c>
      <c r="C21" s="24">
        <f>B21*100/B$19</f>
        <v>45.20306062389641</v>
      </c>
      <c r="E21" s="7" t="s">
        <v>225</v>
      </c>
      <c r="F21" s="23">
        <v>1090</v>
      </c>
      <c r="G21" s="24">
        <f aca="true" t="shared" si="1" ref="G21:G30">F21*100/F$20</f>
        <v>6.751316196965004</v>
      </c>
    </row>
    <row r="22" spans="1:7" ht="12.75">
      <c r="A22" s="48" t="s">
        <v>34</v>
      </c>
      <c r="B22" s="23">
        <v>7410</v>
      </c>
      <c r="C22" s="24">
        <f>B22*100/B$19</f>
        <v>43.613890523837554</v>
      </c>
      <c r="E22" s="7" t="s">
        <v>226</v>
      </c>
      <c r="F22" s="23">
        <v>1010</v>
      </c>
      <c r="G22" s="24">
        <f t="shared" si="1"/>
        <v>6.255806751316197</v>
      </c>
    </row>
    <row r="23" spans="1:7" ht="12.75">
      <c r="A23" s="48"/>
      <c r="B23" s="23"/>
      <c r="C23" s="24"/>
      <c r="E23" s="7" t="s">
        <v>227</v>
      </c>
      <c r="F23" s="23">
        <v>1855</v>
      </c>
      <c r="G23" s="24">
        <f t="shared" si="1"/>
        <v>11.489625270981728</v>
      </c>
    </row>
    <row r="24" spans="1:7" ht="12.75">
      <c r="A24" s="45" t="s">
        <v>243</v>
      </c>
      <c r="B24" s="18">
        <v>345</v>
      </c>
      <c r="C24" s="19">
        <f>B24*100/B$24</f>
        <v>100</v>
      </c>
      <c r="E24" s="7" t="s">
        <v>228</v>
      </c>
      <c r="F24" s="23">
        <v>1865</v>
      </c>
      <c r="G24" s="24">
        <f t="shared" si="1"/>
        <v>11.551563951687829</v>
      </c>
    </row>
    <row r="25" spans="1:7" ht="12.75">
      <c r="A25" s="48" t="s">
        <v>35</v>
      </c>
      <c r="B25" s="23">
        <v>65</v>
      </c>
      <c r="C25" s="24">
        <f>B25*100/B$24</f>
        <v>18.840579710144926</v>
      </c>
      <c r="E25" s="7" t="s">
        <v>229</v>
      </c>
      <c r="F25" s="23">
        <v>2400</v>
      </c>
      <c r="G25" s="24">
        <f t="shared" si="1"/>
        <v>14.86528336946423</v>
      </c>
    </row>
    <row r="26" spans="1:7" ht="12.75">
      <c r="A26" s="48"/>
      <c r="B26" s="23"/>
      <c r="C26" s="24"/>
      <c r="E26" s="7" t="s">
        <v>230</v>
      </c>
      <c r="F26" s="23">
        <v>2670</v>
      </c>
      <c r="G26" s="24">
        <f t="shared" si="1"/>
        <v>16.537627748528955</v>
      </c>
    </row>
    <row r="27" spans="1:7" ht="12.75">
      <c r="A27" s="45" t="s">
        <v>202</v>
      </c>
      <c r="B27" s="23"/>
      <c r="C27" s="24"/>
      <c r="E27" s="7" t="s">
        <v>231</v>
      </c>
      <c r="F27" s="23">
        <v>1595</v>
      </c>
      <c r="G27" s="24">
        <f t="shared" si="1"/>
        <v>9.879219572623104</v>
      </c>
    </row>
    <row r="28" spans="1:7" ht="12.75">
      <c r="A28" s="45" t="s">
        <v>244</v>
      </c>
      <c r="B28" s="18">
        <v>15525</v>
      </c>
      <c r="C28" s="19">
        <f>B28*100/B$28</f>
        <v>100</v>
      </c>
      <c r="E28" s="7" t="s">
        <v>232</v>
      </c>
      <c r="F28" s="23">
        <v>2020</v>
      </c>
      <c r="G28" s="24">
        <f t="shared" si="1"/>
        <v>12.511613502632393</v>
      </c>
    </row>
    <row r="29" spans="1:7" ht="12.75">
      <c r="A29" s="45" t="s">
        <v>203</v>
      </c>
      <c r="B29" s="23"/>
      <c r="C29" s="24"/>
      <c r="E29" s="7" t="s">
        <v>233</v>
      </c>
      <c r="F29" s="23">
        <v>665</v>
      </c>
      <c r="G29" s="24">
        <f t="shared" si="1"/>
        <v>4.118922266955714</v>
      </c>
    </row>
    <row r="30" spans="1:7" ht="12.75">
      <c r="A30" s="48" t="s">
        <v>204</v>
      </c>
      <c r="B30" s="23">
        <v>7930</v>
      </c>
      <c r="C30" s="24">
        <f>B30*100/B$28</f>
        <v>51.07890499194847</v>
      </c>
      <c r="E30" s="7" t="s">
        <v>234</v>
      </c>
      <c r="F30" s="23">
        <v>975</v>
      </c>
      <c r="G30" s="24">
        <f t="shared" si="1"/>
        <v>6.0390213688448435</v>
      </c>
    </row>
    <row r="31" spans="1:7" ht="12.75">
      <c r="A31" s="48" t="s">
        <v>205</v>
      </c>
      <c r="B31" s="23">
        <v>1545</v>
      </c>
      <c r="C31" s="24">
        <f>B31*100/B$28</f>
        <v>9.951690821256038</v>
      </c>
      <c r="E31" s="7" t="s">
        <v>132</v>
      </c>
      <c r="F31" s="23">
        <v>48865</v>
      </c>
      <c r="G31" s="24" t="s">
        <v>195</v>
      </c>
    </row>
    <row r="32" spans="1:7" ht="12.75">
      <c r="A32" s="48" t="s">
        <v>206</v>
      </c>
      <c r="B32" s="23">
        <v>3985</v>
      </c>
      <c r="C32" s="24">
        <f>B32*100/B$28</f>
        <v>25.6682769726248</v>
      </c>
      <c r="F32" s="23"/>
      <c r="G32" s="24"/>
    </row>
    <row r="33" spans="1:7" ht="12.75">
      <c r="A33" s="48" t="s">
        <v>36</v>
      </c>
      <c r="B33" s="23">
        <v>100</v>
      </c>
      <c r="C33" s="24">
        <f>B33*100/B$28</f>
        <v>0.644122383252818</v>
      </c>
      <c r="E33" s="7" t="s">
        <v>59</v>
      </c>
      <c r="F33" s="23">
        <v>11115</v>
      </c>
      <c r="G33" s="24">
        <f>F33*100/F$20</f>
        <v>68.84484360483121</v>
      </c>
    </row>
    <row r="34" spans="1:7" ht="12.75">
      <c r="A34" s="48" t="s">
        <v>207</v>
      </c>
      <c r="B34" s="23"/>
      <c r="C34" s="24"/>
      <c r="E34" s="7" t="s">
        <v>296</v>
      </c>
      <c r="F34" s="23">
        <v>81805</v>
      </c>
      <c r="G34" s="24" t="s">
        <v>195</v>
      </c>
    </row>
    <row r="35" spans="1:7" ht="12.75">
      <c r="A35" s="48" t="s">
        <v>208</v>
      </c>
      <c r="B35" s="23">
        <v>845</v>
      </c>
      <c r="C35" s="24">
        <f>B35*100/B$28</f>
        <v>5.442834138486313</v>
      </c>
      <c r="E35" s="7" t="s">
        <v>130</v>
      </c>
      <c r="F35" s="23">
        <v>6470</v>
      </c>
      <c r="G35" s="24">
        <f>F35*100/F$20</f>
        <v>40.07432641684732</v>
      </c>
    </row>
    <row r="36" spans="1:7" ht="12.75">
      <c r="A36" s="48" t="s">
        <v>209</v>
      </c>
      <c r="B36" s="23"/>
      <c r="C36" s="24"/>
      <c r="E36" s="7" t="s">
        <v>297</v>
      </c>
      <c r="F36" s="23">
        <v>13011</v>
      </c>
      <c r="G36" s="24" t="s">
        <v>195</v>
      </c>
    </row>
    <row r="37" spans="1:7" ht="12.75">
      <c r="A37" s="48" t="s">
        <v>37</v>
      </c>
      <c r="B37" s="23">
        <v>1120</v>
      </c>
      <c r="C37" s="24">
        <f>B37*100/B$28</f>
        <v>7.214170692431562</v>
      </c>
      <c r="E37" s="7" t="s">
        <v>131</v>
      </c>
      <c r="F37" s="23">
        <v>460</v>
      </c>
      <c r="G37" s="24">
        <f>F37*100/F$20</f>
        <v>2.8491793124806444</v>
      </c>
    </row>
    <row r="38" spans="1:7" ht="12.75">
      <c r="A38" s="48"/>
      <c r="B38" s="23"/>
      <c r="C38" s="24"/>
      <c r="E38" s="7" t="s">
        <v>298</v>
      </c>
      <c r="F38" s="23">
        <v>6242</v>
      </c>
      <c r="G38" s="24" t="s">
        <v>195</v>
      </c>
    </row>
    <row r="39" spans="1:7" ht="12.75">
      <c r="A39" s="45" t="s">
        <v>210</v>
      </c>
      <c r="B39" s="23"/>
      <c r="C39" s="24"/>
      <c r="E39" s="7" t="s">
        <v>235</v>
      </c>
      <c r="F39" s="23">
        <v>150</v>
      </c>
      <c r="G39" s="24">
        <f>F39*100/F$20</f>
        <v>0.9290802105915144</v>
      </c>
    </row>
    <row r="40" spans="1:7" ht="12.75">
      <c r="A40" s="48" t="s">
        <v>211</v>
      </c>
      <c r="B40" s="23">
        <v>205</v>
      </c>
      <c r="C40" s="24">
        <f aca="true" t="shared" si="2" ref="C40:C46">B40*100/B$28</f>
        <v>1.320450885668277</v>
      </c>
      <c r="E40" s="7" t="s">
        <v>299</v>
      </c>
      <c r="F40" s="23">
        <v>3649</v>
      </c>
      <c r="G40" s="24" t="s">
        <v>195</v>
      </c>
    </row>
    <row r="41" spans="1:7" ht="12.75">
      <c r="A41" s="48" t="s">
        <v>38</v>
      </c>
      <c r="B41" s="23">
        <v>685</v>
      </c>
      <c r="C41" s="24">
        <f t="shared" si="2"/>
        <v>4.412238325281804</v>
      </c>
      <c r="E41" s="7" t="s">
        <v>236</v>
      </c>
      <c r="F41" s="23">
        <v>3725</v>
      </c>
      <c r="G41" s="24">
        <f>F41*100/F$20</f>
        <v>23.072158563022608</v>
      </c>
    </row>
    <row r="42" spans="1:7" ht="12.75">
      <c r="A42" s="48" t="s">
        <v>39</v>
      </c>
      <c r="B42" s="23">
        <v>2075</v>
      </c>
      <c r="C42" s="24">
        <f t="shared" si="2"/>
        <v>13.365539452495975</v>
      </c>
      <c r="E42" s="7" t="s">
        <v>300</v>
      </c>
      <c r="F42" s="23">
        <v>22248</v>
      </c>
      <c r="G42" s="24" t="s">
        <v>195</v>
      </c>
    </row>
    <row r="43" spans="1:7" ht="12.75">
      <c r="A43" s="48" t="s">
        <v>40</v>
      </c>
      <c r="B43" s="23">
        <v>645</v>
      </c>
      <c r="C43" s="24">
        <f t="shared" si="2"/>
        <v>4.154589371980676</v>
      </c>
      <c r="F43" s="23"/>
      <c r="G43" s="24"/>
    </row>
    <row r="44" spans="1:7" ht="14.25">
      <c r="A44" s="48" t="s">
        <v>41</v>
      </c>
      <c r="B44" s="23">
        <v>1720</v>
      </c>
      <c r="C44" s="24">
        <f t="shared" si="2"/>
        <v>11.07890499194847</v>
      </c>
      <c r="E44" s="47" t="s">
        <v>315</v>
      </c>
      <c r="F44" s="18">
        <v>9375</v>
      </c>
      <c r="G44" s="19">
        <f>F44*100/F$44</f>
        <v>100</v>
      </c>
    </row>
    <row r="45" spans="1:7" ht="12.75">
      <c r="A45" s="48" t="s">
        <v>212</v>
      </c>
      <c r="B45" s="23">
        <v>875</v>
      </c>
      <c r="C45" s="24">
        <f t="shared" si="2"/>
        <v>5.636070853462158</v>
      </c>
      <c r="E45" s="7" t="s">
        <v>225</v>
      </c>
      <c r="F45" s="23">
        <v>200</v>
      </c>
      <c r="G45" s="24">
        <f aca="true" t="shared" si="3" ref="G45:G54">F45*100/F$44</f>
        <v>2.1333333333333333</v>
      </c>
    </row>
    <row r="46" spans="1:7" ht="12.75">
      <c r="A46" s="48" t="s">
        <v>42</v>
      </c>
      <c r="B46" s="23">
        <v>475</v>
      </c>
      <c r="C46" s="24">
        <f t="shared" si="2"/>
        <v>3.0595813204508855</v>
      </c>
      <c r="E46" s="7" t="s">
        <v>226</v>
      </c>
      <c r="F46" s="23">
        <v>235</v>
      </c>
      <c r="G46" s="24">
        <f t="shared" si="3"/>
        <v>2.506666666666667</v>
      </c>
    </row>
    <row r="47" spans="1:7" ht="12.75">
      <c r="A47" s="48" t="s">
        <v>213</v>
      </c>
      <c r="B47" s="23"/>
      <c r="C47" s="24"/>
      <c r="E47" s="7" t="s">
        <v>227</v>
      </c>
      <c r="F47" s="23">
        <v>650</v>
      </c>
      <c r="G47" s="24">
        <f t="shared" si="3"/>
        <v>6.933333333333334</v>
      </c>
    </row>
    <row r="48" spans="1:7" ht="12.75">
      <c r="A48" s="48" t="s">
        <v>43</v>
      </c>
      <c r="B48" s="23">
        <v>1290</v>
      </c>
      <c r="C48" s="24">
        <f>B48*100/B$28</f>
        <v>8.309178743961352</v>
      </c>
      <c r="E48" s="7" t="s">
        <v>228</v>
      </c>
      <c r="F48" s="23">
        <v>955</v>
      </c>
      <c r="G48" s="24">
        <f t="shared" si="3"/>
        <v>10.186666666666667</v>
      </c>
    </row>
    <row r="49" spans="1:7" ht="12.75">
      <c r="A49" s="48" t="s">
        <v>214</v>
      </c>
      <c r="B49" s="23"/>
      <c r="C49" s="24"/>
      <c r="E49" s="7" t="s">
        <v>229</v>
      </c>
      <c r="F49" s="23">
        <v>1330</v>
      </c>
      <c r="G49" s="24">
        <f t="shared" si="3"/>
        <v>14.186666666666667</v>
      </c>
    </row>
    <row r="50" spans="1:7" ht="12.75">
      <c r="A50" s="48" t="s">
        <v>285</v>
      </c>
      <c r="B50" s="23">
        <v>2095</v>
      </c>
      <c r="C50" s="24">
        <f>B50*100/B$28</f>
        <v>13.494363929146537</v>
      </c>
      <c r="E50" s="7" t="s">
        <v>230</v>
      </c>
      <c r="F50" s="23">
        <v>1745</v>
      </c>
      <c r="G50" s="24">
        <f t="shared" si="3"/>
        <v>18.613333333333333</v>
      </c>
    </row>
    <row r="51" spans="1:7" ht="12.75">
      <c r="A51" s="48" t="s">
        <v>286</v>
      </c>
      <c r="B51" s="23">
        <v>3040</v>
      </c>
      <c r="C51" s="24">
        <f>B51*100/B$28</f>
        <v>19.58132045088567</v>
      </c>
      <c r="E51" s="7" t="s">
        <v>231</v>
      </c>
      <c r="F51" s="23">
        <v>1315</v>
      </c>
      <c r="G51" s="24">
        <f t="shared" si="3"/>
        <v>14.026666666666667</v>
      </c>
    </row>
    <row r="52" spans="1:7" ht="12.75">
      <c r="A52" s="48" t="s">
        <v>215</v>
      </c>
      <c r="B52" s="23"/>
      <c r="C52" s="24"/>
      <c r="E52" s="7" t="s">
        <v>232</v>
      </c>
      <c r="F52" s="23">
        <v>1605</v>
      </c>
      <c r="G52" s="24">
        <f t="shared" si="3"/>
        <v>17.12</v>
      </c>
    </row>
    <row r="53" spans="1:7" ht="12.75">
      <c r="A53" s="48" t="s">
        <v>44</v>
      </c>
      <c r="B53" s="23">
        <v>1060</v>
      </c>
      <c r="C53" s="24">
        <f>B53*100/B$28</f>
        <v>6.827697262479871</v>
      </c>
      <c r="E53" s="7" t="s">
        <v>233</v>
      </c>
      <c r="F53" s="23">
        <v>580</v>
      </c>
      <c r="G53" s="24">
        <f t="shared" si="3"/>
        <v>6.1866666666666665</v>
      </c>
    </row>
    <row r="54" spans="1:7" ht="12.75">
      <c r="A54" s="48" t="s">
        <v>216</v>
      </c>
      <c r="B54" s="23">
        <v>800</v>
      </c>
      <c r="C54" s="24">
        <f>B54*100/B$28</f>
        <v>5.152979066022544</v>
      </c>
      <c r="E54" s="7" t="s">
        <v>234</v>
      </c>
      <c r="F54" s="23">
        <v>760</v>
      </c>
      <c r="G54" s="24">
        <f t="shared" si="3"/>
        <v>8.106666666666667</v>
      </c>
    </row>
    <row r="55" spans="1:7" ht="12.75">
      <c r="A55" s="48" t="s">
        <v>45</v>
      </c>
      <c r="B55" s="23">
        <v>565</v>
      </c>
      <c r="C55" s="24">
        <f>B55*100/B$28</f>
        <v>3.639291465378422</v>
      </c>
      <c r="E55" s="7" t="s">
        <v>237</v>
      </c>
      <c r="F55" s="23">
        <v>69287</v>
      </c>
      <c r="G55" s="24" t="s">
        <v>195</v>
      </c>
    </row>
    <row r="56" spans="1:7" ht="12.75">
      <c r="A56" s="48"/>
      <c r="B56" s="23"/>
      <c r="C56" s="24"/>
      <c r="F56" s="23"/>
      <c r="G56" s="24"/>
    </row>
    <row r="57" spans="1:7" ht="12.75">
      <c r="A57" s="45" t="s">
        <v>217</v>
      </c>
      <c r="B57" s="23"/>
      <c r="C57" s="24"/>
      <c r="E57" s="7" t="s">
        <v>301</v>
      </c>
      <c r="F57" s="23">
        <v>41137</v>
      </c>
      <c r="G57" s="24" t="s">
        <v>195</v>
      </c>
    </row>
    <row r="58" spans="1:7" ht="12.75">
      <c r="A58" s="48" t="s">
        <v>46</v>
      </c>
      <c r="B58" s="23">
        <v>11980</v>
      </c>
      <c r="C58" s="24">
        <f>B58*100/B$28</f>
        <v>77.1658615136876</v>
      </c>
      <c r="E58" s="49" t="s">
        <v>238</v>
      </c>
      <c r="F58" s="23"/>
      <c r="G58" s="24"/>
    </row>
    <row r="59" spans="1:7" ht="12.75">
      <c r="A59" s="48" t="s">
        <v>218</v>
      </c>
      <c r="B59" s="23">
        <v>1665</v>
      </c>
      <c r="C59" s="24">
        <f>B59*100/B$28</f>
        <v>10.72463768115942</v>
      </c>
      <c r="E59" s="7" t="s">
        <v>294</v>
      </c>
      <c r="F59" s="23">
        <v>60983</v>
      </c>
      <c r="G59" s="24" t="s">
        <v>195</v>
      </c>
    </row>
    <row r="60" spans="1:7" ht="13.5" thickBot="1">
      <c r="A60" s="48" t="s">
        <v>219</v>
      </c>
      <c r="B60" s="23"/>
      <c r="C60" s="24"/>
      <c r="D60" s="39"/>
      <c r="E60" s="50" t="s">
        <v>129</v>
      </c>
      <c r="F60" s="37">
        <v>34705</v>
      </c>
      <c r="G60" s="38" t="s">
        <v>195</v>
      </c>
    </row>
    <row r="61" spans="1:7" ht="13.5" thickTop="1">
      <c r="A61" s="48" t="s">
        <v>47</v>
      </c>
      <c r="B61" s="23">
        <v>1830</v>
      </c>
      <c r="C61" s="24">
        <f>B61*100/B$28</f>
        <v>11.78743961352657</v>
      </c>
      <c r="F61" s="18" t="s">
        <v>307</v>
      </c>
      <c r="G61" s="19" t="s">
        <v>137</v>
      </c>
    </row>
    <row r="62" spans="1:7" ht="12.75">
      <c r="A62" s="48" t="s">
        <v>48</v>
      </c>
      <c r="B62" s="23">
        <v>55</v>
      </c>
      <c r="C62" s="24">
        <f>B62*100/B$28</f>
        <v>0.35426731078904994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3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3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3"/>
      <c r="G65" s="24"/>
    </row>
    <row r="66" spans="1:7" ht="14.25">
      <c r="A66" s="45" t="s">
        <v>245</v>
      </c>
      <c r="B66" s="18">
        <v>1410</v>
      </c>
      <c r="C66" s="19">
        <f>B66*100/B$66</f>
        <v>100</v>
      </c>
      <c r="E66" s="47" t="s">
        <v>316</v>
      </c>
      <c r="F66" s="18">
        <v>275</v>
      </c>
      <c r="G66" s="19">
        <v>2.933333333333333</v>
      </c>
    </row>
    <row r="67" spans="1:7" ht="12.75">
      <c r="A67" s="48" t="s">
        <v>49</v>
      </c>
      <c r="B67" s="23">
        <v>40</v>
      </c>
      <c r="C67" s="35">
        <f>B67*100/B$66</f>
        <v>2.8368794326241136</v>
      </c>
      <c r="E67" s="7" t="s">
        <v>288</v>
      </c>
      <c r="F67" s="23">
        <v>160</v>
      </c>
      <c r="G67" s="24">
        <v>5.136436597110754</v>
      </c>
    </row>
    <row r="68" spans="1:7" ht="12.75">
      <c r="A68" s="45" t="s">
        <v>246</v>
      </c>
      <c r="B68" s="18">
        <v>19925</v>
      </c>
      <c r="C68" s="19">
        <f>B68*100/B$68</f>
        <v>100</v>
      </c>
      <c r="E68" s="7" t="s">
        <v>289</v>
      </c>
      <c r="F68" s="23">
        <v>40</v>
      </c>
      <c r="G68" s="24">
        <v>3.1620553359683794</v>
      </c>
    </row>
    <row r="69" spans="1:7" ht="12.75">
      <c r="A69" s="48" t="s">
        <v>49</v>
      </c>
      <c r="B69" s="23">
        <v>2205</v>
      </c>
      <c r="C69" s="24">
        <f>B69*100/B$68</f>
        <v>11.066499372647428</v>
      </c>
      <c r="E69" s="47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60.1</v>
      </c>
      <c r="E70" s="47" t="s">
        <v>317</v>
      </c>
      <c r="F70" s="18">
        <v>80</v>
      </c>
      <c r="G70" s="19">
        <v>9.411764705882353</v>
      </c>
    </row>
    <row r="71" spans="1:7" ht="12.75">
      <c r="A71" s="48" t="s">
        <v>51</v>
      </c>
      <c r="B71" s="23">
        <v>17720</v>
      </c>
      <c r="C71" s="24">
        <f>B71*100/B$68</f>
        <v>88.93350062735257</v>
      </c>
      <c r="E71" s="7" t="s">
        <v>290</v>
      </c>
      <c r="F71" s="23">
        <v>75</v>
      </c>
      <c r="G71" s="24">
        <v>18.29268292682927</v>
      </c>
    </row>
    <row r="72" spans="1:7" ht="12.75">
      <c r="A72" s="48" t="s">
        <v>52</v>
      </c>
      <c r="B72" s="34" t="s">
        <v>195</v>
      </c>
      <c r="C72" s="24">
        <v>72</v>
      </c>
      <c r="E72" s="7" t="s">
        <v>291</v>
      </c>
      <c r="F72" s="23">
        <v>15</v>
      </c>
      <c r="G72" s="24">
        <v>30</v>
      </c>
    </row>
    <row r="73" spans="1:7" ht="12.75">
      <c r="A73" s="45" t="s">
        <v>247</v>
      </c>
      <c r="B73" s="18">
        <v>9450</v>
      </c>
      <c r="C73" s="19">
        <f>B73*100/B$73</f>
        <v>100</v>
      </c>
      <c r="E73" s="47" t="s">
        <v>60</v>
      </c>
      <c r="F73" s="18">
        <v>2110</v>
      </c>
      <c r="G73" s="19">
        <v>6.860673061290847</v>
      </c>
    </row>
    <row r="74" spans="1:7" ht="12.75">
      <c r="A74" s="56" t="s">
        <v>53</v>
      </c>
      <c r="B74" s="29">
        <v>3310</v>
      </c>
      <c r="C74" s="35">
        <f>B74*100/B$73</f>
        <v>35.026455026455025</v>
      </c>
      <c r="E74" s="7" t="s">
        <v>61</v>
      </c>
      <c r="F74" s="23">
        <v>1970</v>
      </c>
      <c r="G74" s="24">
        <v>6.663284288855065</v>
      </c>
    </row>
    <row r="75" spans="1:7" ht="12.75">
      <c r="A75" s="45"/>
      <c r="B75" s="57"/>
      <c r="C75" s="19"/>
      <c r="E75" s="7" t="s">
        <v>240</v>
      </c>
      <c r="F75" s="23">
        <v>585</v>
      </c>
      <c r="G75" s="24">
        <v>6.190476190476191</v>
      </c>
    </row>
    <row r="76" spans="1:7" ht="12.75">
      <c r="A76" s="48"/>
      <c r="B76" s="30"/>
      <c r="C76" s="24"/>
      <c r="E76" s="7" t="s">
        <v>292</v>
      </c>
      <c r="F76" s="23">
        <v>40</v>
      </c>
      <c r="G76" s="24">
        <v>3.669724770642202</v>
      </c>
    </row>
    <row r="77" spans="1:7" ht="12.75">
      <c r="A77" s="48"/>
      <c r="B77" s="30"/>
      <c r="C77" s="24"/>
      <c r="E77" s="7" t="s">
        <v>293</v>
      </c>
      <c r="F77" s="23">
        <v>35</v>
      </c>
      <c r="G77" s="24">
        <v>4.191616766467066</v>
      </c>
    </row>
    <row r="78" spans="1:7" ht="13.5" thickBot="1">
      <c r="A78" s="58"/>
      <c r="B78" s="59"/>
      <c r="C78" s="38"/>
      <c r="D78" s="39"/>
      <c r="E78" s="40" t="s">
        <v>62</v>
      </c>
      <c r="F78" s="37">
        <v>1480</v>
      </c>
      <c r="G78" s="38">
        <v>16.619876473891072</v>
      </c>
    </row>
    <row r="79" ht="13.5" thickTop="1"/>
    <row r="80" ht="12.75">
      <c r="A80" s="60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358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16215</v>
      </c>
      <c r="C9" s="19">
        <f>B9*100/B$9</f>
        <v>100</v>
      </c>
      <c r="E9" s="20" t="s">
        <v>319</v>
      </c>
      <c r="F9" s="18">
        <v>8995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11005</v>
      </c>
      <c r="C11" s="24">
        <f>B11*100/B$9</f>
        <v>67.86925686093123</v>
      </c>
      <c r="E11" s="25" t="s">
        <v>271</v>
      </c>
      <c r="F11" s="23">
        <v>245</v>
      </c>
      <c r="G11" s="26">
        <f aca="true" t="shared" si="0" ref="G11:G18">F11*100/F$9</f>
        <v>2.7237354085603114</v>
      </c>
    </row>
    <row r="12" spans="1:7" ht="12.75">
      <c r="A12" s="22" t="s">
        <v>65</v>
      </c>
      <c r="B12" s="23">
        <v>5210</v>
      </c>
      <c r="C12" s="24">
        <f>B12*100/B$9</f>
        <v>32.13074313906876</v>
      </c>
      <c r="E12" s="27" t="s">
        <v>272</v>
      </c>
      <c r="F12" s="23">
        <v>1220</v>
      </c>
      <c r="G12" s="24">
        <f t="shared" si="0"/>
        <v>13.563090605892162</v>
      </c>
    </row>
    <row r="13" spans="1:7" ht="12.75">
      <c r="A13" s="22"/>
      <c r="B13" s="23"/>
      <c r="C13" s="24"/>
      <c r="E13" s="27" t="s">
        <v>232</v>
      </c>
      <c r="F13" s="23">
        <v>1640</v>
      </c>
      <c r="G13" s="24">
        <f t="shared" si="0"/>
        <v>18.232351306281267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1395</v>
      </c>
      <c r="G14" s="24">
        <f t="shared" si="0"/>
        <v>15.508615897720956</v>
      </c>
    </row>
    <row r="15" spans="1:7" ht="12.75">
      <c r="A15" s="28" t="s">
        <v>66</v>
      </c>
      <c r="B15" s="29">
        <v>9945</v>
      </c>
      <c r="C15" s="24">
        <f aca="true" t="shared" si="1" ref="C15:C23">B15*100/B$9</f>
        <v>61.33209990749306</v>
      </c>
      <c r="E15" s="27" t="s">
        <v>274</v>
      </c>
      <c r="F15" s="23">
        <v>1820</v>
      </c>
      <c r="G15" s="24">
        <f t="shared" si="0"/>
        <v>20.233463035019454</v>
      </c>
    </row>
    <row r="16" spans="1:7" ht="12.75">
      <c r="A16" s="28" t="s">
        <v>67</v>
      </c>
      <c r="B16" s="29">
        <v>880</v>
      </c>
      <c r="C16" s="24">
        <f t="shared" si="1"/>
        <v>5.427073697193956</v>
      </c>
      <c r="E16" s="27" t="s">
        <v>275</v>
      </c>
      <c r="F16" s="23">
        <v>1715</v>
      </c>
      <c r="G16" s="24">
        <f t="shared" si="0"/>
        <v>19.06614785992218</v>
      </c>
    </row>
    <row r="17" spans="1:7" ht="12.75">
      <c r="A17" s="22" t="s">
        <v>68</v>
      </c>
      <c r="B17" s="23">
        <v>475</v>
      </c>
      <c r="C17" s="24">
        <f t="shared" si="1"/>
        <v>2.929386370644465</v>
      </c>
      <c r="E17" s="27" t="s">
        <v>276</v>
      </c>
      <c r="F17" s="23">
        <v>730</v>
      </c>
      <c r="G17" s="24">
        <f t="shared" si="0"/>
        <v>8.11561978877154</v>
      </c>
    </row>
    <row r="18" spans="1:7" ht="12.75">
      <c r="A18" s="22" t="s">
        <v>69</v>
      </c>
      <c r="B18" s="23">
        <v>490</v>
      </c>
      <c r="C18" s="24">
        <f t="shared" si="1"/>
        <v>3.0218933086648163</v>
      </c>
      <c r="E18" s="27" t="s">
        <v>277</v>
      </c>
      <c r="F18" s="23">
        <v>225</v>
      </c>
      <c r="G18" s="24">
        <f t="shared" si="0"/>
        <v>2.501389660922735</v>
      </c>
    </row>
    <row r="19" spans="1:7" ht="12.75">
      <c r="A19" s="22" t="s">
        <v>70</v>
      </c>
      <c r="B19" s="23">
        <v>745</v>
      </c>
      <c r="C19" s="24">
        <f t="shared" si="1"/>
        <v>4.594511255010793</v>
      </c>
      <c r="E19" s="25" t="s">
        <v>109</v>
      </c>
      <c r="F19" s="23">
        <v>199700</v>
      </c>
      <c r="G19" s="26" t="s">
        <v>195</v>
      </c>
    </row>
    <row r="20" spans="1:7" ht="12.75">
      <c r="A20" s="22" t="s">
        <v>71</v>
      </c>
      <c r="B20" s="23">
        <v>785</v>
      </c>
      <c r="C20" s="24">
        <f t="shared" si="1"/>
        <v>4.841196423065063</v>
      </c>
      <c r="F20" s="30"/>
      <c r="G20" s="31" t="s">
        <v>318</v>
      </c>
    </row>
    <row r="21" spans="1:7" ht="12.75">
      <c r="A21" s="22" t="s">
        <v>72</v>
      </c>
      <c r="B21" s="23">
        <v>2290</v>
      </c>
      <c r="C21" s="24">
        <f t="shared" si="1"/>
        <v>14.122725871106999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555</v>
      </c>
      <c r="C22" s="24">
        <f t="shared" si="1"/>
        <v>3.4227567067530065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40</v>
      </c>
      <c r="C23" s="24">
        <f t="shared" si="1"/>
        <v>0.24668516805427074</v>
      </c>
      <c r="E23" s="25" t="s">
        <v>110</v>
      </c>
      <c r="F23" s="23">
        <v>5450</v>
      </c>
      <c r="G23" s="26">
        <f aca="true" t="shared" si="2" ref="G23:G30">F23*100/F$9</f>
        <v>60.589216231239575</v>
      </c>
    </row>
    <row r="24" spans="1:7" ht="12.75">
      <c r="A24" s="22"/>
      <c r="B24" s="23"/>
      <c r="C24" s="24" t="s">
        <v>318</v>
      </c>
      <c r="E24" s="27" t="s">
        <v>111</v>
      </c>
      <c r="F24" s="23">
        <v>20</v>
      </c>
      <c r="G24" s="24">
        <f t="shared" si="2"/>
        <v>0.22234574763757642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165</v>
      </c>
      <c r="G25" s="24">
        <f t="shared" si="2"/>
        <v>1.8343524180100055</v>
      </c>
    </row>
    <row r="26" spans="1:7" ht="12.75">
      <c r="A26" s="22" t="s">
        <v>75</v>
      </c>
      <c r="B26" s="23">
        <v>300</v>
      </c>
      <c r="C26" s="24">
        <f aca="true" t="shared" si="3" ref="C26:C33">B26*100/B$9</f>
        <v>1.8501387604070305</v>
      </c>
      <c r="E26" s="27" t="s">
        <v>113</v>
      </c>
      <c r="F26" s="23">
        <v>330</v>
      </c>
      <c r="G26" s="24">
        <f t="shared" si="2"/>
        <v>3.668704836020011</v>
      </c>
    </row>
    <row r="27" spans="1:7" ht="12.75">
      <c r="A27" s="22" t="s">
        <v>76</v>
      </c>
      <c r="B27" s="23">
        <v>1315</v>
      </c>
      <c r="C27" s="24">
        <f t="shared" si="3"/>
        <v>8.109774899784151</v>
      </c>
      <c r="E27" s="27" t="s">
        <v>114</v>
      </c>
      <c r="F27" s="23">
        <v>745</v>
      </c>
      <c r="G27" s="24">
        <f t="shared" si="2"/>
        <v>8.282379099499723</v>
      </c>
    </row>
    <row r="28" spans="1:7" ht="12.75">
      <c r="A28" s="22" t="s">
        <v>77</v>
      </c>
      <c r="B28" s="23">
        <v>1200</v>
      </c>
      <c r="C28" s="24">
        <f t="shared" si="3"/>
        <v>7.400555041628122</v>
      </c>
      <c r="E28" s="27" t="s">
        <v>253</v>
      </c>
      <c r="F28" s="23">
        <v>1580</v>
      </c>
      <c r="G28" s="24">
        <f t="shared" si="2"/>
        <v>17.56531406336854</v>
      </c>
    </row>
    <row r="29" spans="1:7" ht="12.75">
      <c r="A29" s="28" t="s">
        <v>78</v>
      </c>
      <c r="B29" s="23">
        <v>2670</v>
      </c>
      <c r="C29" s="24">
        <f t="shared" si="3"/>
        <v>16.466234967622572</v>
      </c>
      <c r="E29" s="27" t="s">
        <v>254</v>
      </c>
      <c r="F29" s="23">
        <v>955</v>
      </c>
      <c r="G29" s="24">
        <f t="shared" si="2"/>
        <v>10.617009449694274</v>
      </c>
    </row>
    <row r="30" spans="1:7" ht="12.75">
      <c r="A30" s="28" t="s">
        <v>79</v>
      </c>
      <c r="B30" s="23">
        <v>3295</v>
      </c>
      <c r="C30" s="24">
        <f t="shared" si="3"/>
        <v>20.32069071847055</v>
      </c>
      <c r="E30" s="27" t="s">
        <v>255</v>
      </c>
      <c r="F30" s="23">
        <v>1655</v>
      </c>
      <c r="G30" s="24">
        <f t="shared" si="2"/>
        <v>18.39911061700945</v>
      </c>
    </row>
    <row r="31" spans="1:7" ht="12.75">
      <c r="A31" s="28" t="s">
        <v>80</v>
      </c>
      <c r="B31" s="23">
        <v>2500</v>
      </c>
      <c r="C31" s="24">
        <f t="shared" si="3"/>
        <v>15.417823003391922</v>
      </c>
      <c r="E31" s="27" t="s">
        <v>354</v>
      </c>
      <c r="F31" s="23">
        <v>1466</v>
      </c>
      <c r="G31" s="24" t="s">
        <v>195</v>
      </c>
    </row>
    <row r="32" spans="1:7" ht="12.75">
      <c r="A32" s="22" t="s">
        <v>81</v>
      </c>
      <c r="B32" s="23">
        <v>2670</v>
      </c>
      <c r="C32" s="24">
        <f t="shared" si="3"/>
        <v>16.466234967622572</v>
      </c>
      <c r="E32" s="27" t="s">
        <v>115</v>
      </c>
      <c r="F32" s="23">
        <v>3545</v>
      </c>
      <c r="G32" s="24">
        <f>F32*100/F$9</f>
        <v>39.410783768760425</v>
      </c>
    </row>
    <row r="33" spans="1:7" ht="12.75">
      <c r="A33" s="22" t="s">
        <v>82</v>
      </c>
      <c r="B33" s="23">
        <v>2270</v>
      </c>
      <c r="C33" s="24">
        <f t="shared" si="3"/>
        <v>13.999383287079864</v>
      </c>
      <c r="E33" s="32" t="s">
        <v>354</v>
      </c>
      <c r="F33" s="23">
        <v>342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2975</v>
      </c>
      <c r="C36" s="24">
        <f aca="true" t="shared" si="4" ref="C36:C41">B36*100/B$9</f>
        <v>18.347209374036385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4210</v>
      </c>
      <c r="C37" s="24">
        <f t="shared" si="4"/>
        <v>25.963613937711994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2470</v>
      </c>
      <c r="C38" s="24">
        <f t="shared" si="4"/>
        <v>15.232809127351217</v>
      </c>
      <c r="E38" s="27" t="s">
        <v>259</v>
      </c>
      <c r="F38" s="23">
        <v>3485</v>
      </c>
      <c r="G38" s="24">
        <f aca="true" t="shared" si="5" ref="G38:G44">F38*100/F$9</f>
        <v>38.74374652584769</v>
      </c>
    </row>
    <row r="39" spans="1:7" ht="12.75">
      <c r="A39" s="22" t="s">
        <v>85</v>
      </c>
      <c r="B39" s="23">
        <v>2735</v>
      </c>
      <c r="C39" s="24">
        <f t="shared" si="4"/>
        <v>16.867098365710763</v>
      </c>
      <c r="E39" s="27" t="s">
        <v>260</v>
      </c>
      <c r="F39" s="23">
        <v>1260</v>
      </c>
      <c r="G39" s="24">
        <f t="shared" si="5"/>
        <v>14.007782101167315</v>
      </c>
    </row>
    <row r="40" spans="1:7" ht="12.75">
      <c r="A40" s="28" t="s">
        <v>86</v>
      </c>
      <c r="B40" s="29">
        <v>1995</v>
      </c>
      <c r="C40" s="24">
        <f t="shared" si="4"/>
        <v>12.303422756706754</v>
      </c>
      <c r="E40" s="27" t="s">
        <v>261</v>
      </c>
      <c r="F40" s="23">
        <v>1065</v>
      </c>
      <c r="G40" s="24">
        <f t="shared" si="5"/>
        <v>11.839911061700946</v>
      </c>
    </row>
    <row r="41" spans="1:7" ht="12.75">
      <c r="A41" s="28" t="s">
        <v>87</v>
      </c>
      <c r="B41" s="29">
        <v>1830</v>
      </c>
      <c r="C41" s="24">
        <f t="shared" si="4"/>
        <v>11.285846438482887</v>
      </c>
      <c r="E41" s="27" t="s">
        <v>262</v>
      </c>
      <c r="F41" s="23">
        <v>940</v>
      </c>
      <c r="G41" s="24">
        <f t="shared" si="5"/>
        <v>10.450250138966092</v>
      </c>
    </row>
    <row r="42" spans="1:7" ht="12.75">
      <c r="A42" s="22"/>
      <c r="B42" s="23"/>
      <c r="C42" s="24" t="s">
        <v>318</v>
      </c>
      <c r="E42" s="27" t="s">
        <v>263</v>
      </c>
      <c r="F42" s="23">
        <v>560</v>
      </c>
      <c r="G42" s="24">
        <f t="shared" si="5"/>
        <v>6.22568093385214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1585</v>
      </c>
      <c r="G43" s="24">
        <f t="shared" si="5"/>
        <v>17.620900500277934</v>
      </c>
    </row>
    <row r="44" spans="1:7" ht="12.75">
      <c r="A44" s="22" t="s">
        <v>88</v>
      </c>
      <c r="B44" s="23">
        <v>440</v>
      </c>
      <c r="C44" s="24">
        <f aca="true" t="shared" si="6" ref="C44:C52">B44*100/B$9</f>
        <v>2.713536848596978</v>
      </c>
      <c r="E44" s="27" t="s">
        <v>116</v>
      </c>
      <c r="F44" s="23">
        <v>105</v>
      </c>
      <c r="G44" s="24">
        <f t="shared" si="5"/>
        <v>1.1673151750972763</v>
      </c>
    </row>
    <row r="45" spans="1:7" ht="12.75">
      <c r="A45" s="22" t="s">
        <v>89</v>
      </c>
      <c r="B45" s="23">
        <v>1260</v>
      </c>
      <c r="C45" s="24">
        <f t="shared" si="6"/>
        <v>7.770582793709528</v>
      </c>
      <c r="E45" s="33"/>
      <c r="F45" s="23"/>
      <c r="G45" s="24" t="s">
        <v>318</v>
      </c>
    </row>
    <row r="46" spans="1:7" ht="12.75">
      <c r="A46" s="22" t="s">
        <v>90</v>
      </c>
      <c r="B46" s="23">
        <v>1805</v>
      </c>
      <c r="C46" s="24">
        <f t="shared" si="6"/>
        <v>11.131668208448968</v>
      </c>
      <c r="E46" s="33" t="s">
        <v>320</v>
      </c>
      <c r="F46" s="18">
        <v>5180</v>
      </c>
      <c r="G46" s="19">
        <f>F46*100/F$46</f>
        <v>100</v>
      </c>
    </row>
    <row r="47" spans="1:7" ht="12.75">
      <c r="A47" s="22" t="s">
        <v>91</v>
      </c>
      <c r="B47" s="23">
        <v>2170</v>
      </c>
      <c r="C47" s="24">
        <f t="shared" si="6"/>
        <v>13.382670366944188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2875</v>
      </c>
      <c r="C48" s="24">
        <f t="shared" si="6"/>
        <v>17.73049645390071</v>
      </c>
      <c r="E48" s="27" t="s">
        <v>117</v>
      </c>
      <c r="F48" s="23">
        <v>155</v>
      </c>
      <c r="G48" s="24">
        <f aca="true" t="shared" si="7" ref="G48:G55">F48*100/F$46</f>
        <v>2.9922779922779923</v>
      </c>
    </row>
    <row r="49" spans="1:7" ht="12.75">
      <c r="A49" s="22" t="s">
        <v>93</v>
      </c>
      <c r="B49" s="23">
        <v>2635</v>
      </c>
      <c r="C49" s="24">
        <f t="shared" si="6"/>
        <v>16.250385445575084</v>
      </c>
      <c r="E49" s="27" t="s">
        <v>118</v>
      </c>
      <c r="F49" s="23">
        <v>85</v>
      </c>
      <c r="G49" s="24">
        <f t="shared" si="7"/>
        <v>1.640926640926641</v>
      </c>
    </row>
    <row r="50" spans="1:7" ht="12.75">
      <c r="A50" s="22" t="s">
        <v>94</v>
      </c>
      <c r="B50" s="23">
        <v>2065</v>
      </c>
      <c r="C50" s="24">
        <f t="shared" si="6"/>
        <v>12.735121800801727</v>
      </c>
      <c r="E50" s="27" t="s">
        <v>119</v>
      </c>
      <c r="F50" s="23">
        <v>520</v>
      </c>
      <c r="G50" s="24">
        <f t="shared" si="7"/>
        <v>10.038610038610038</v>
      </c>
    </row>
    <row r="51" spans="1:7" ht="12.75">
      <c r="A51" s="22" t="s">
        <v>95</v>
      </c>
      <c r="B51" s="23">
        <v>1365</v>
      </c>
      <c r="C51" s="24">
        <f t="shared" si="6"/>
        <v>8.418131359851989</v>
      </c>
      <c r="E51" s="27" t="s">
        <v>120</v>
      </c>
      <c r="F51" s="23">
        <v>1145</v>
      </c>
      <c r="G51" s="24">
        <f t="shared" si="7"/>
        <v>22.104247104247104</v>
      </c>
    </row>
    <row r="52" spans="1:7" ht="12.75">
      <c r="A52" s="28" t="s">
        <v>96</v>
      </c>
      <c r="B52" s="23">
        <v>1595</v>
      </c>
      <c r="C52" s="24">
        <f t="shared" si="6"/>
        <v>9.836571076164045</v>
      </c>
      <c r="E52" s="27" t="s">
        <v>121</v>
      </c>
      <c r="F52" s="23">
        <v>1100</v>
      </c>
      <c r="G52" s="24">
        <f t="shared" si="7"/>
        <v>21.235521235521237</v>
      </c>
    </row>
    <row r="53" spans="1:7" ht="12.75">
      <c r="A53" s="28" t="s">
        <v>97</v>
      </c>
      <c r="B53" s="34">
        <v>5.3</v>
      </c>
      <c r="C53" s="24" t="s">
        <v>195</v>
      </c>
      <c r="E53" s="27" t="s">
        <v>122</v>
      </c>
      <c r="F53" s="23">
        <v>1130</v>
      </c>
      <c r="G53" s="24">
        <f t="shared" si="7"/>
        <v>21.814671814671815</v>
      </c>
    </row>
    <row r="54" spans="1:7" ht="12.75">
      <c r="A54" s="22"/>
      <c r="B54" s="23"/>
      <c r="C54" s="24" t="s">
        <v>318</v>
      </c>
      <c r="E54" s="27" t="s">
        <v>123</v>
      </c>
      <c r="F54" s="23">
        <v>830</v>
      </c>
      <c r="G54" s="24">
        <f t="shared" si="7"/>
        <v>16.023166023166024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210</v>
      </c>
      <c r="G55" s="35">
        <f t="shared" si="7"/>
        <v>4.054054054054054</v>
      </c>
    </row>
    <row r="56" spans="1:7" ht="12.75">
      <c r="A56" s="22" t="s">
        <v>98</v>
      </c>
      <c r="B56" s="23">
        <v>1780</v>
      </c>
      <c r="C56" s="24">
        <f>B56*100/B$9</f>
        <v>10.977489978415047</v>
      </c>
      <c r="E56" s="27" t="s">
        <v>125</v>
      </c>
      <c r="F56" s="23">
        <v>879</v>
      </c>
      <c r="G56" s="24" t="s">
        <v>195</v>
      </c>
    </row>
    <row r="57" spans="1:7" ht="12.75">
      <c r="A57" s="22" t="s">
        <v>99</v>
      </c>
      <c r="B57" s="23">
        <v>6255</v>
      </c>
      <c r="C57" s="24">
        <f>B57*100/B$9</f>
        <v>38.575393154486584</v>
      </c>
      <c r="E57" s="27"/>
      <c r="F57" s="23"/>
      <c r="G57" s="24" t="s">
        <v>318</v>
      </c>
    </row>
    <row r="58" spans="1:7" ht="12.75">
      <c r="A58" s="22" t="s">
        <v>100</v>
      </c>
      <c r="B58" s="23">
        <v>6055</v>
      </c>
      <c r="C58" s="24">
        <f>B58*100/B$9</f>
        <v>37.34196731421523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2125</v>
      </c>
      <c r="C59" s="24">
        <f>B59*100/B$9</f>
        <v>13.105149552883132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805</v>
      </c>
      <c r="G60" s="24">
        <f aca="true" t="shared" si="8" ref="G60:G66">F60*100/F$46</f>
        <v>15.54054054054054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600</v>
      </c>
      <c r="G61" s="24">
        <f t="shared" si="8"/>
        <v>11.583011583011583</v>
      </c>
    </row>
    <row r="62" spans="1:7" ht="12.75">
      <c r="A62" s="28" t="s">
        <v>102</v>
      </c>
      <c r="B62" s="29">
        <v>8715</v>
      </c>
      <c r="C62" s="24">
        <f aca="true" t="shared" si="9" ref="C62:C70">B62*100/B$9</f>
        <v>53.74653098982424</v>
      </c>
      <c r="E62" s="27" t="s">
        <v>261</v>
      </c>
      <c r="F62" s="23">
        <v>595</v>
      </c>
      <c r="G62" s="24">
        <f t="shared" si="8"/>
        <v>11.486486486486486</v>
      </c>
    </row>
    <row r="63" spans="1:7" ht="12.75">
      <c r="A63" s="28" t="s">
        <v>282</v>
      </c>
      <c r="B63" s="29">
        <v>680</v>
      </c>
      <c r="C63" s="24">
        <f t="shared" si="9"/>
        <v>4.193647856922603</v>
      </c>
      <c r="E63" s="27" t="s">
        <v>262</v>
      </c>
      <c r="F63" s="23">
        <v>575</v>
      </c>
      <c r="G63" s="24">
        <f t="shared" si="8"/>
        <v>11.1003861003861</v>
      </c>
    </row>
    <row r="64" spans="1:7" ht="12.75">
      <c r="A64" s="22" t="s">
        <v>103</v>
      </c>
      <c r="B64" s="23">
        <v>4885</v>
      </c>
      <c r="C64" s="24">
        <f t="shared" si="9"/>
        <v>30.126426148627814</v>
      </c>
      <c r="E64" s="27" t="s">
        <v>263</v>
      </c>
      <c r="F64" s="23">
        <v>435</v>
      </c>
      <c r="G64" s="24">
        <f t="shared" si="8"/>
        <v>8.397683397683398</v>
      </c>
    </row>
    <row r="65" spans="1:7" ht="12.75">
      <c r="A65" s="22" t="s">
        <v>283</v>
      </c>
      <c r="B65" s="23">
        <v>1530</v>
      </c>
      <c r="C65" s="24">
        <f t="shared" si="9"/>
        <v>9.435707678075856</v>
      </c>
      <c r="E65" s="27" t="s">
        <v>264</v>
      </c>
      <c r="F65" s="23">
        <v>1805</v>
      </c>
      <c r="G65" s="24">
        <f t="shared" si="8"/>
        <v>34.84555984555985</v>
      </c>
    </row>
    <row r="66" spans="1:7" ht="12.75">
      <c r="A66" s="22" t="s">
        <v>104</v>
      </c>
      <c r="B66" s="23">
        <v>15</v>
      </c>
      <c r="C66" s="24">
        <f t="shared" si="9"/>
        <v>0.09250693802035152</v>
      </c>
      <c r="E66" s="32" t="s">
        <v>126</v>
      </c>
      <c r="F66" s="23">
        <v>370</v>
      </c>
      <c r="G66" s="24">
        <f t="shared" si="8"/>
        <v>7.142857142857143</v>
      </c>
    </row>
    <row r="67" spans="1:7" ht="12.75">
      <c r="A67" s="22" t="s">
        <v>105</v>
      </c>
      <c r="B67" s="23">
        <v>175</v>
      </c>
      <c r="C67" s="24">
        <f t="shared" si="9"/>
        <v>1.0792476102374344</v>
      </c>
      <c r="E67" s="27"/>
      <c r="F67" s="23"/>
      <c r="G67" s="24"/>
    </row>
    <row r="68" spans="1:7" ht="12.75">
      <c r="A68" s="22" t="s">
        <v>106</v>
      </c>
      <c r="B68" s="23" t="s">
        <v>360</v>
      </c>
      <c r="C68" s="24" t="s">
        <v>360</v>
      </c>
      <c r="E68" s="27"/>
      <c r="F68" s="23"/>
      <c r="G68" s="24"/>
    </row>
    <row r="69" spans="1:7" ht="12.75">
      <c r="A69" s="22" t="s">
        <v>107</v>
      </c>
      <c r="B69" s="23">
        <v>85</v>
      </c>
      <c r="C69" s="24">
        <f t="shared" si="9"/>
        <v>0.5242059821153253</v>
      </c>
      <c r="E69" s="27"/>
      <c r="F69" s="23"/>
      <c r="G69" s="24"/>
    </row>
    <row r="70" spans="1:7" ht="12.75">
      <c r="A70" s="22" t="s">
        <v>108</v>
      </c>
      <c r="B70" s="23">
        <v>130</v>
      </c>
      <c r="C70" s="24">
        <f t="shared" si="9"/>
        <v>0.8017267961763799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65</v>
      </c>
      <c r="C73" s="24">
        <f>B73*100/B$9</f>
        <v>0.40086339808818994</v>
      </c>
      <c r="E73" s="27"/>
      <c r="F73" s="23"/>
      <c r="G73" s="24"/>
    </row>
    <row r="74" spans="1:7" ht="12.75">
      <c r="A74" s="22" t="s">
        <v>322</v>
      </c>
      <c r="B74" s="23">
        <v>95</v>
      </c>
      <c r="C74" s="24">
        <f>B74*100/B$9</f>
        <v>0.585877274128893</v>
      </c>
      <c r="E74" s="27"/>
      <c r="F74" s="23"/>
      <c r="G74" s="24"/>
    </row>
    <row r="75" spans="1:7" ht="13.5" thickBot="1">
      <c r="A75" s="36" t="s">
        <v>133</v>
      </c>
      <c r="B75" s="37">
        <v>80</v>
      </c>
      <c r="C75" s="38">
        <f>B75*100/B$9</f>
        <v>0.4933703361085415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358</v>
      </c>
    </row>
    <row r="81" ht="14.25">
      <c r="A81" s="41" t="s">
        <v>357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2004-09-22T12:43:01Z</cp:lastPrinted>
  <dcterms:created xsi:type="dcterms:W3CDTF">2004-04-08T18:29:08Z</dcterms:created>
  <dcterms:modified xsi:type="dcterms:W3CDTF">2004-09-22T12:43:08Z</dcterms:modified>
  <cp:category/>
  <cp:version/>
  <cp:contentType/>
  <cp:contentStatus/>
</cp:coreProperties>
</file>