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Armenia" sheetId="1" r:id="rId1"/>
    <sheet name="FBP2-Armenia" sheetId="2" r:id="rId2"/>
    <sheet name="FBP3-Armenia" sheetId="3" r:id="rId3"/>
  </sheets>
  <definedNames>
    <definedName name="_xlnm.Print_Area" localSheetId="0">'FBP1-Armenia'!$A$2:$G$89</definedName>
    <definedName name="_xlnm.Print_Area" localSheetId="1">'FBP2-Armenia'!$A$2:$G$85</definedName>
    <definedName name="_xlnm.Print_Area" localSheetId="2">'FBP3-Armenia'!$A$2:$G$82</definedName>
  </definedNames>
  <calcPr fullCalcOnLoad="1"/>
</workbook>
</file>

<file path=xl/sharedStrings.xml><?xml version="1.0" encoding="utf-8"?>
<sst xmlns="http://schemas.openxmlformats.org/spreadsheetml/2006/main" count="494" uniqueCount="362">
  <si>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</si>
  <si>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</si>
  <si>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</si>
  <si>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</si>
  <si>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</si>
  <si>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</si>
  <si>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</si>
  <si>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</si>
  <si>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</si>
  <si>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</si>
  <si>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</si>
  <si>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</si>
  <si>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</si>
  <si>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</si>
  <si>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</si>
  <si>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</si>
  <si>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</si>
  <si>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</si>
  <si>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</si>
  <si>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</si>
  <si>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</si>
  <si>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</si>
  <si>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</si>
  <si>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</si>
  <si>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</si>
  <si>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</si>
  <si>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</si>
  <si>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</si>
  <si>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</si>
  <si>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</si>
  <si>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</si>
  <si>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</si>
  <si>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</si>
  <si>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</si>
  <si>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</si>
  <si>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</si>
  <si>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</si>
  <si>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</si>
  <si>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</si>
  <si>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</si>
  <si>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</si>
  <si>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</si>
  <si>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</si>
  <si>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</si>
  <si>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</si>
  <si>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</si>
  <si>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</si>
  <si>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</si>
  <si>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</si>
  <si>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</si>
  <si>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</si>
  <si>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</si>
  <si>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</si>
  <si>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</si>
  <si>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</si>
  <si>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</si>
  <si>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</si>
  <si>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</si>
  <si>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</si>
  <si>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</si>
  <si>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</si>
  <si>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</si>
  <si>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</si>
  <si>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</si>
  <si>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</si>
  <si>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</si>
  <si>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</si>
  <si>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</si>
  <si>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</si>
  <si>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</si>
  <si>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</si>
  <si>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</si>
  <si>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</si>
  <si>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</si>
  <si>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</si>
  <si>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</si>
  <si>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</si>
  <si>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</si>
  <si>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</si>
  <si>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</si>
  <si>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</si>
  <si>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</si>
  <si>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</si>
  <si>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</si>
  <si>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</si>
  <si>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</si>
  <si>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</si>
  <si>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</si>
  <si>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</si>
  <si>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</si>
  <si>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</si>
  <si>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</si>
  <si>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</si>
  <si>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</si>
  <si>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</si>
  <si>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</si>
  <si>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</si>
  <si>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</si>
  <si>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</si>
  <si>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</si>
  <si>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</si>
  <si>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</si>
  <si>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</si>
  <si>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</si>
  <si>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</si>
  <si>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</si>
  <si>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</si>
  <si>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</si>
  <si>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</si>
  <si>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</si>
  <si>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</si>
  <si>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</si>
  <si>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</si>
  <si>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</si>
  <si>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</si>
  <si>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</si>
  <si>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</si>
  <si>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</si>
  <si>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</si>
  <si>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</si>
  <si>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</si>
  <si>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</si>
  <si>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</si>
  <si>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</si>
  <si>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</si>
  <si>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</si>
  <si>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</si>
  <si>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</si>
  <si>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</si>
  <si>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</si>
  <si>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</si>
  <si>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</si>
  <si>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</si>
  <si>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</si>
  <si>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</si>
  <si>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</si>
  <si>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</si>
  <si>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</si>
  <si>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</si>
  <si>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</si>
  <si>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</si>
  <si>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</si>
  <si>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</si>
  <si>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</si>
  <si>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</si>
  <si>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</si>
  <si>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</si>
  <si>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</si>
  <si>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</si>
  <si>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</si>
  <si>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</si>
  <si>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</si>
  <si>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</si>
  <si>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</si>
  <si>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</si>
  <si>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</si>
  <si>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</si>
  <si>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</si>
  <si>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</si>
  <si>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</si>
  <si>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</si>
  <si>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</si>
  <si>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</si>
  <si>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</si>
  <si>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</si>
  <si>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</si>
  <si>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</si>
  <si>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</si>
  <si>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</si>
  <si>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</si>
  <si>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</si>
  <si>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</si>
  <si>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</si>
  <si>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</si>
  <si>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</si>
  <si>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</si>
  <si>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</si>
  <si>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</si>
  <si>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</si>
  <si>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</si>
  <si>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</si>
  <si>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</si>
  <si>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</si>
  <si>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</si>
  <si>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</si>
  <si>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</si>
  <si>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</si>
  <si>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</si>
  <si>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</si>
  <si>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</si>
  <si>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</si>
  <si>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</si>
  <si>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</si>
  <si>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</si>
  <si>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</si>
  <si>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</si>
  <si>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</si>
  <si>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</si>
  <si>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</si>
  <si>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</si>
  <si>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</si>
  <si>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</si>
  <si>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</si>
  <si>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</si>
  <si>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</si>
  <si>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</si>
  <si>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</si>
  <si>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</si>
  <si>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</si>
  <si>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</si>
  <si>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</si>
  <si>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</si>
  <si>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</si>
  <si>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</si>
  <si>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</si>
  <si>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</si>
  <si>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</si>
  <si>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</si>
  <si>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</si>
  <si>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</si>
  <si>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</si>
  <si>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</si>
  <si>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</si>
  <si>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</si>
  <si>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</si>
  <si>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</si>
  <si>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</si>
  <si>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</si>
  <si>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</si>
  <si>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</si>
  <si>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</si>
  <si>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</si>
  <si>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</si>
  <si>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</si>
  <si>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</si>
  <si>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</si>
  <si>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</si>
  <si>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</si>
  <si>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</si>
  <si>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</si>
  <si>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</si>
  <si>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</si>
  <si>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</si>
  <si>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</si>
  <si>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</si>
  <si>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</si>
  <si>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</si>
  <si>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</si>
  <si>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</si>
  <si>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</si>
  <si>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</si>
  <si>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</si>
  <si>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</si>
  <si>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</si>
  <si>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</si>
  <si>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</si>
  <si>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</si>
  <si>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</si>
  <si>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</si>
  <si>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</si>
  <si>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</si>
  <si>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</si>
  <si>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</si>
  <si>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</si>
  <si>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</si>
  <si>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</si>
  <si>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</si>
  <si>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</si>
  <si>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</si>
  <si>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</si>
  <si>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</si>
  <si>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</si>
  <si>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</si>
  <si>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</si>
  <si>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</si>
  <si>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</si>
  <si>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</si>
  <si>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</si>
  <si>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</si>
  <si>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</si>
  <si>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</si>
  <si>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</si>
  <si>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</si>
  <si>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</si>
  <si>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</si>
  <si>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</si>
  <si>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</si>
  <si>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</si>
  <si>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</si>
  <si>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</si>
  <si>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</si>
  <si>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</si>
  <si>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</si>
  <si>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</si>
  <si>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</si>
  <si>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</si>
  <si>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</si>
  <si>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</si>
  <si>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</si>
  <si>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</si>
  <si>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</si>
  <si>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</si>
  <si>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</si>
  <si>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</si>
  <si>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</si>
  <si>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</si>
  <si>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</si>
  <si>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</si>
  <si>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</si>
  <si>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</si>
  <si>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</si>
  <si>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</si>
  <si>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</si>
  <si>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</si>
  <si>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</si>
  <si>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</si>
  <si>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</si>
  <si>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</si>
  <si>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</si>
  <si>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</si>
  <si>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</si>
  <si>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</si>
  <si>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</si>
  <si>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</si>
  <si>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</si>
  <si>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</si>
  <si>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</si>
  <si>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</si>
  <si>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</si>
  <si>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</si>
  <si>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</si>
  <si>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</si>
  <si>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</si>
  <si>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</si>
  <si>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</si>
  <si>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</si>
  <si>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</si>
  <si>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</si>
  <si>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</si>
  <si>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</si>
  <si>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</si>
  <si>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</si>
  <si>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</si>
  <si>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</si>
  <si>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</si>
  <si>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</si>
  <si>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</si>
  <si>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</si>
  <si>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</si>
  <si>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</si>
  <si>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</si>
  <si>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</si>
  <si>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</si>
  <si>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</si>
  <si>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</si>
  <si>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</si>
  <si>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</si>
  <si>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</si>
  <si>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Armenia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</si>
  <si>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Armenia to a U.S. citizen parent are considered native and are not included in this table.</t>
    </r>
  </si>
  <si>
    <t>-</t>
  </si>
  <si>
    <t>File with 3 worksheets.  All worksheets are tables with row headers in column A and E and column headers in row 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</si>
</sst>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0">
    <xf numFmtId="0" fontId="0" fillId="0" borderId="0" xfId="0" applyAlignment="1">
      <alignment/>
    </xf>
    <xf numFmtId="49" fontId="1" fillId="0" borderId="2" xfId="0" applyNumberFormat="1" applyFont="1" applyFill="1" applyBorder="1" applyAlignment="1" applyProtection="1">
      <alignment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64" fontId="1" fillId="0" borderId="5" xfId="0" applyNumberFormat="1" applyFont="1" applyFill="1" applyBorder="1" applyAlignment="1" applyProtection="1">
      <alignment horizontal="right"/>
      <protection locked="0"/>
    </xf>
    <xf numFmtId="0" fontId="1" fillId="0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3" fontId="1" fillId="0" borderId="8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165" fontId="1" fillId="0" borderId="13" xfId="0" applyNumberFormat="1" applyFont="1" applyBorder="1" applyAlignment="1" applyProtection="1">
      <alignment horizontal="right"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 horizontal="right"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165" fontId="0" fillId="0" borderId="13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164" fontId="0" fillId="0" borderId="14" xfId="0" applyNumberFormat="1" applyFon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165" fontId="0" fillId="0" borderId="18" xfId="0" applyNumberFormat="1" applyBorder="1" applyAlignment="1" applyProtection="1">
      <alignment horizontal="right"/>
      <protection locked="0"/>
    </xf>
    <xf numFmtId="164" fontId="0" fillId="0" borderId="19" xfId="0" applyNumberFormat="1" applyBorder="1" applyAlignment="1" applyProtection="1">
      <alignment horizontal="righ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 horizontal="right"/>
      <protection locked="0"/>
    </xf>
    <xf numFmtId="165" fontId="0" fillId="0" borderId="10" xfId="0" applyNumberFormat="1" applyBorder="1" applyAlignment="1" applyProtection="1">
      <alignment horizontal="right"/>
      <protection locked="0"/>
    </xf>
    <xf numFmtId="49" fontId="1" fillId="0" borderId="12" xfId="0" applyNumberFormat="1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12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26" xfId="0" applyNumberFormat="1" applyFont="1" applyBorder="1" applyAlignment="1" applyProtection="1">
      <alignment horizontal="right"/>
      <protection locked="0"/>
    </xf>
    <xf numFmtId="164" fontId="1" fillId="0" borderId="27" xfId="0" applyNumberFormat="1" applyFont="1" applyBorder="1" applyAlignment="1" applyProtection="1">
      <alignment horizontal="right"/>
      <protection locked="0"/>
    </xf>
    <xf numFmtId="49" fontId="0" fillId="0" borderId="12" xfId="0" applyNumberFormat="1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right"/>
      <protection locked="0"/>
    </xf>
    <xf numFmtId="49" fontId="0" fillId="0" borderId="17" xfId="0" applyNumberFormat="1" applyBorder="1" applyAlignment="1" applyProtection="1">
      <alignment horizontal="left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 horizontal="right"/>
      <protection locked="0"/>
    </xf>
    <xf numFmtId="0" fontId="1" fillId="0" borderId="12" xfId="0" applyFont="1" applyFill="1" applyBorder="1" applyAlignment="1" applyProtection="1">
      <alignment/>
      <protection locked="0"/>
    </xf>
    <xf numFmtId="164" fontId="0" fillId="0" borderId="28" xfId="0" applyNumberFormat="1" applyBorder="1" applyAlignment="1" applyProtection="1">
      <alignment horizontal="right"/>
      <protection locked="0"/>
    </xf>
    <xf numFmtId="0" fontId="0" fillId="0" borderId="20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4" customWidth="1"/>
    <col min="2" max="2" width="12.8515625" style="4" customWidth="1"/>
    <col min="3" max="3" width="8.57421875" style="4" customWidth="1"/>
    <col min="4" max="4" width="0.71875" style="4" customWidth="1"/>
    <col min="5" max="5" width="45.7109375" style="4" customWidth="1"/>
    <col min="6" max="6" width="12.8515625" style="4" customWidth="1"/>
    <col min="7" max="7" width="8.421875" style="4" customWidth="1"/>
    <col min="8" max="16384" width="9.140625" style="4" customWidth="1"/>
  </cols>
  <sheetData>
    <row r="1" spans="1:7" s="5" customFormat="1" ht="1.5" customHeight="1">
      <c r="A1" s="5" t="s">
        <v>361</v>
      </c>
      <c r="B1" s="5" t="s">
        <v>361</v>
      </c>
      <c r="C1" s="5" t="s">
        <v>361</v>
      </c>
      <c r="D1" s="5" t="s">
        <v>361</v>
      </c>
      <c r="E1" s="5" t="s">
        <v>361</v>
      </c>
      <c r="F1" s="5" t="s">
        <v>361</v>
      </c>
      <c r="G1" s="5" t="s">
        <v>361</v>
      </c>
    </row>
    <row r="2" ht="15.75">
      <c r="A2" s="10" t="s">
        <v>355</v>
      </c>
    </row>
    <row r="3" ht="14.25">
      <c r="A3" s="11" t="s">
        <v>358</v>
      </c>
    </row>
    <row r="4" ht="12.75">
      <c r="A4" s="4" t="s">
        <v>305</v>
      </c>
    </row>
    <row r="6" ht="13.5" thickBot="1">
      <c r="A6" s="12" t="s">
        <v>356</v>
      </c>
    </row>
    <row r="7" spans="1:7" ht="24" customHeight="1" thickTop="1">
      <c r="A7" s="1" t="s">
        <v>135</v>
      </c>
      <c r="B7" s="2" t="s">
        <v>136</v>
      </c>
      <c r="C7" s="6" t="s">
        <v>137</v>
      </c>
      <c r="D7" s="7"/>
      <c r="E7" s="8" t="s">
        <v>135</v>
      </c>
      <c r="F7" s="9" t="s">
        <v>136</v>
      </c>
      <c r="G7" s="3" t="s">
        <v>137</v>
      </c>
    </row>
    <row r="8" spans="1:7" ht="12.75">
      <c r="A8" s="43"/>
      <c r="B8" s="16"/>
      <c r="C8" s="32"/>
      <c r="F8" s="47"/>
      <c r="G8" s="17"/>
    </row>
    <row r="9" spans="1:7" ht="12.75">
      <c r="A9" s="18" t="s">
        <v>327</v>
      </c>
      <c r="B9" s="24">
        <v>65280</v>
      </c>
      <c r="C9" s="20">
        <f>B9*100/B$9</f>
        <v>100</v>
      </c>
      <c r="E9" s="48" t="s">
        <v>138</v>
      </c>
      <c r="F9" s="47"/>
      <c r="G9" s="32"/>
    </row>
    <row r="10" spans="1:7" ht="12.75">
      <c r="A10" s="18" t="s">
        <v>141</v>
      </c>
      <c r="B10" s="19"/>
      <c r="C10" s="32"/>
      <c r="E10" s="48" t="s">
        <v>190</v>
      </c>
      <c r="F10" s="19">
        <v>65280</v>
      </c>
      <c r="G10" s="22">
        <f>F10*100/F$10</f>
        <v>100</v>
      </c>
    </row>
    <row r="11" spans="1:7" ht="12.75">
      <c r="A11" s="23" t="s">
        <v>142</v>
      </c>
      <c r="B11" s="24">
        <v>31630</v>
      </c>
      <c r="C11" s="25">
        <f aca="true" t="shared" si="0" ref="C11:C18">B11*100/B$9</f>
        <v>48.45281862745098</v>
      </c>
      <c r="E11" s="4" t="s">
        <v>348</v>
      </c>
      <c r="F11" s="24">
        <v>31585</v>
      </c>
      <c r="G11" s="25">
        <f>F11*100/F$10</f>
        <v>48.38388480392157</v>
      </c>
    </row>
    <row r="12" spans="1:7" ht="12.75">
      <c r="A12" s="23" t="s">
        <v>324</v>
      </c>
      <c r="B12" s="24">
        <v>10980</v>
      </c>
      <c r="C12" s="25">
        <f t="shared" si="0"/>
        <v>16.81985294117647</v>
      </c>
      <c r="E12" s="4" t="s">
        <v>349</v>
      </c>
      <c r="F12" s="24">
        <v>33695</v>
      </c>
      <c r="G12" s="25">
        <f>F12*100/F$10</f>
        <v>51.61611519607843</v>
      </c>
    </row>
    <row r="13" spans="1:7" ht="12.75">
      <c r="A13" s="23" t="s">
        <v>143</v>
      </c>
      <c r="B13" s="24">
        <v>14415</v>
      </c>
      <c r="C13" s="25">
        <f t="shared" si="0"/>
        <v>22.081801470588236</v>
      </c>
      <c r="F13" s="24"/>
      <c r="G13" s="25"/>
    </row>
    <row r="14" spans="1:7" ht="12.75">
      <c r="A14" s="23" t="s">
        <v>303</v>
      </c>
      <c r="B14" s="24">
        <v>6240</v>
      </c>
      <c r="C14" s="25">
        <f t="shared" si="0"/>
        <v>9.558823529411764</v>
      </c>
      <c r="E14" s="4" t="s">
        <v>350</v>
      </c>
      <c r="F14" s="24">
        <v>455</v>
      </c>
      <c r="G14" s="25">
        <f aca="true" t="shared" si="1" ref="G14:G26">F14*100/F$10</f>
        <v>0.6969975490196079</v>
      </c>
    </row>
    <row r="15" spans="1:7" ht="12.75">
      <c r="A15" s="23" t="s">
        <v>144</v>
      </c>
      <c r="B15" s="24">
        <v>33650</v>
      </c>
      <c r="C15" s="25">
        <f t="shared" si="0"/>
        <v>51.54718137254902</v>
      </c>
      <c r="E15" s="4" t="s">
        <v>351</v>
      </c>
      <c r="F15" s="24">
        <v>1785</v>
      </c>
      <c r="G15" s="25">
        <f t="shared" si="1"/>
        <v>2.734375</v>
      </c>
    </row>
    <row r="16" spans="1:7" ht="12.75">
      <c r="A16" s="23" t="s">
        <v>325</v>
      </c>
      <c r="B16" s="24">
        <v>26060</v>
      </c>
      <c r="C16" s="25">
        <f t="shared" si="0"/>
        <v>39.9203431372549</v>
      </c>
      <c r="E16" s="4" t="s">
        <v>352</v>
      </c>
      <c r="F16" s="24">
        <v>5970</v>
      </c>
      <c r="G16" s="25">
        <f t="shared" si="1"/>
        <v>9.145220588235293</v>
      </c>
    </row>
    <row r="17" spans="1:7" ht="12.75">
      <c r="A17" s="23" t="s">
        <v>143</v>
      </c>
      <c r="B17" s="24">
        <v>6505</v>
      </c>
      <c r="C17" s="25">
        <f t="shared" si="0"/>
        <v>9.964767156862745</v>
      </c>
      <c r="E17" s="4" t="s">
        <v>353</v>
      </c>
      <c r="F17" s="24">
        <v>6235</v>
      </c>
      <c r="G17" s="25">
        <f t="shared" si="1"/>
        <v>9.551164215686274</v>
      </c>
    </row>
    <row r="18" spans="1:7" ht="12.75">
      <c r="A18" s="23" t="s">
        <v>304</v>
      </c>
      <c r="B18" s="24">
        <v>1080</v>
      </c>
      <c r="C18" s="25">
        <f t="shared" si="0"/>
        <v>1.6544117647058822</v>
      </c>
      <c r="E18" s="4" t="s">
        <v>0</v>
      </c>
      <c r="F18" s="24">
        <v>6455</v>
      </c>
      <c r="G18" s="25">
        <f t="shared" si="1"/>
        <v>9.888174019607844</v>
      </c>
    </row>
    <row r="19" spans="1:7" ht="12.75">
      <c r="A19" s="23"/>
      <c r="B19" s="24"/>
      <c r="C19" s="25"/>
      <c r="E19" s="4" t="s">
        <v>1</v>
      </c>
      <c r="F19" s="24">
        <v>11710</v>
      </c>
      <c r="G19" s="25">
        <f t="shared" si="1"/>
        <v>17.93811274509804</v>
      </c>
    </row>
    <row r="20" spans="1:7" ht="12.75">
      <c r="A20" s="62" t="s">
        <v>145</v>
      </c>
      <c r="B20" s="24"/>
      <c r="C20" s="25"/>
      <c r="E20" s="4" t="s">
        <v>2</v>
      </c>
      <c r="F20" s="24">
        <v>15740</v>
      </c>
      <c r="G20" s="25">
        <f t="shared" si="1"/>
        <v>24.11151960784314</v>
      </c>
    </row>
    <row r="21" spans="1:7" ht="12.75">
      <c r="A21" s="63" t="s">
        <v>326</v>
      </c>
      <c r="B21" s="24">
        <v>50340</v>
      </c>
      <c r="C21" s="25">
        <f aca="true" t="shared" si="2" ref="C21:C28">B21*100/B$9</f>
        <v>77.11397058823529</v>
      </c>
      <c r="E21" s="4" t="s">
        <v>3</v>
      </c>
      <c r="F21" s="24">
        <v>9450</v>
      </c>
      <c r="G21" s="25">
        <f t="shared" si="1"/>
        <v>14.476102941176471</v>
      </c>
    </row>
    <row r="22" spans="1:7" ht="12.75">
      <c r="A22" s="63" t="s">
        <v>328</v>
      </c>
      <c r="B22" s="24">
        <v>49955</v>
      </c>
      <c r="C22" s="25">
        <f t="shared" si="2"/>
        <v>76.52420343137256</v>
      </c>
      <c r="E22" s="4" t="s">
        <v>4</v>
      </c>
      <c r="F22" s="24">
        <v>1375</v>
      </c>
      <c r="G22" s="25">
        <f t="shared" si="1"/>
        <v>2.106311274509804</v>
      </c>
    </row>
    <row r="23" spans="1:7" ht="12.75">
      <c r="A23" s="63" t="s">
        <v>146</v>
      </c>
      <c r="B23" s="24">
        <v>85</v>
      </c>
      <c r="C23" s="25">
        <f t="shared" si="2"/>
        <v>0.13020833333333334</v>
      </c>
      <c r="E23" s="4" t="s">
        <v>5</v>
      </c>
      <c r="F23" s="24">
        <v>1850</v>
      </c>
      <c r="G23" s="25">
        <f t="shared" si="1"/>
        <v>2.8339460784313726</v>
      </c>
    </row>
    <row r="24" spans="1:7" ht="12.75">
      <c r="A24" s="63" t="s">
        <v>147</v>
      </c>
      <c r="B24" s="24">
        <v>15</v>
      </c>
      <c r="C24" s="25" t="s">
        <v>360</v>
      </c>
      <c r="E24" s="4" t="s">
        <v>6</v>
      </c>
      <c r="F24" s="24">
        <v>2520</v>
      </c>
      <c r="G24" s="25">
        <f t="shared" si="1"/>
        <v>3.860294117647059</v>
      </c>
    </row>
    <row r="25" spans="1:7" ht="12.75">
      <c r="A25" s="63" t="s">
        <v>329</v>
      </c>
      <c r="B25" s="24">
        <v>65</v>
      </c>
      <c r="C25" s="25">
        <f t="shared" si="2"/>
        <v>0.09957107843137254</v>
      </c>
      <c r="E25" s="4" t="s">
        <v>7</v>
      </c>
      <c r="F25" s="24">
        <v>985</v>
      </c>
      <c r="G25" s="25">
        <f t="shared" si="1"/>
        <v>1.5088848039215685</v>
      </c>
    </row>
    <row r="26" spans="1:7" ht="12.75">
      <c r="A26" s="63" t="s">
        <v>148</v>
      </c>
      <c r="B26" s="24" t="s">
        <v>360</v>
      </c>
      <c r="C26" s="25" t="s">
        <v>360</v>
      </c>
      <c r="E26" s="4" t="s">
        <v>139</v>
      </c>
      <c r="F26" s="24">
        <v>755</v>
      </c>
      <c r="G26" s="25">
        <f t="shared" si="1"/>
        <v>1.1565563725490196</v>
      </c>
    </row>
    <row r="27" spans="1:7" ht="12.75">
      <c r="A27" s="63" t="s">
        <v>330</v>
      </c>
      <c r="B27" s="24">
        <v>220</v>
      </c>
      <c r="C27" s="25">
        <f t="shared" si="2"/>
        <v>0.33700980392156865</v>
      </c>
      <c r="F27" s="24"/>
      <c r="G27" s="25"/>
    </row>
    <row r="28" spans="1:7" ht="12.75">
      <c r="A28" s="63" t="s">
        <v>331</v>
      </c>
      <c r="B28" s="24">
        <v>14940</v>
      </c>
      <c r="C28" s="25">
        <f t="shared" si="2"/>
        <v>22.886029411764707</v>
      </c>
      <c r="E28" s="4" t="s">
        <v>140</v>
      </c>
      <c r="F28" s="35">
        <v>35</v>
      </c>
      <c r="G28" s="25" t="s">
        <v>195</v>
      </c>
    </row>
    <row r="29" spans="1:7" ht="12.75">
      <c r="A29" s="23"/>
      <c r="B29" s="24"/>
      <c r="C29" s="25"/>
      <c r="F29" s="24"/>
      <c r="G29" s="25"/>
    </row>
    <row r="30" spans="1:7" ht="12.75">
      <c r="A30" s="62" t="s">
        <v>150</v>
      </c>
      <c r="B30" s="24"/>
      <c r="C30" s="25"/>
      <c r="E30" s="4" t="s">
        <v>8</v>
      </c>
      <c r="F30" s="24">
        <v>53375</v>
      </c>
      <c r="G30" s="25">
        <f aca="true" t="shared" si="3" ref="G30:G37">F30*100/F$10</f>
        <v>81.76317401960785</v>
      </c>
    </row>
    <row r="31" spans="1:7" ht="12.75">
      <c r="A31" s="63" t="s">
        <v>149</v>
      </c>
      <c r="B31" s="24">
        <v>305</v>
      </c>
      <c r="C31" s="25">
        <f>B31*100/B$9</f>
        <v>0.46721813725490197</v>
      </c>
      <c r="E31" s="4" t="s">
        <v>9</v>
      </c>
      <c r="F31" s="24">
        <v>25510</v>
      </c>
      <c r="G31" s="25">
        <f t="shared" si="3"/>
        <v>39.07781862745098</v>
      </c>
    </row>
    <row r="32" spans="1:7" ht="12.75">
      <c r="A32" s="63" t="s">
        <v>151</v>
      </c>
      <c r="B32" s="24">
        <v>64975</v>
      </c>
      <c r="C32" s="25">
        <f>B32*100/B$9</f>
        <v>99.5327818627451</v>
      </c>
      <c r="E32" s="4" t="s">
        <v>10</v>
      </c>
      <c r="F32" s="24">
        <v>27865</v>
      </c>
      <c r="G32" s="25">
        <f t="shared" si="3"/>
        <v>42.685355392156865</v>
      </c>
    </row>
    <row r="33" spans="1:7" ht="12.75">
      <c r="A33" s="63" t="s">
        <v>332</v>
      </c>
      <c r="B33" s="24">
        <v>49710</v>
      </c>
      <c r="C33" s="25">
        <f>B33*100/B$9</f>
        <v>76.14889705882354</v>
      </c>
      <c r="E33" s="4" t="s">
        <v>11</v>
      </c>
      <c r="F33" s="24">
        <v>49530</v>
      </c>
      <c r="G33" s="25">
        <f t="shared" si="3"/>
        <v>75.87316176470588</v>
      </c>
    </row>
    <row r="34" spans="1:7" ht="12.75">
      <c r="A34" s="23"/>
      <c r="B34" s="24"/>
      <c r="C34" s="25"/>
      <c r="E34" s="4" t="s">
        <v>13</v>
      </c>
      <c r="F34" s="24">
        <v>5450</v>
      </c>
      <c r="G34" s="25">
        <f t="shared" si="3"/>
        <v>8.348651960784315</v>
      </c>
    </row>
    <row r="35" spans="1:7" ht="12.75">
      <c r="A35" s="64" t="s">
        <v>152</v>
      </c>
      <c r="B35" s="24"/>
      <c r="C35" s="25"/>
      <c r="E35" s="4" t="s">
        <v>14</v>
      </c>
      <c r="F35" s="24">
        <v>4255</v>
      </c>
      <c r="G35" s="25">
        <f t="shared" si="3"/>
        <v>6.518075980392157</v>
      </c>
    </row>
    <row r="36" spans="1:7" ht="12.75">
      <c r="A36" s="64" t="s">
        <v>175</v>
      </c>
      <c r="B36" s="19">
        <v>64825</v>
      </c>
      <c r="C36" s="20">
        <f aca="true" t="shared" si="4" ref="C36:C45">B36*100/B$36</f>
        <v>100</v>
      </c>
      <c r="E36" s="4" t="s">
        <v>12</v>
      </c>
      <c r="F36" s="24">
        <v>1740</v>
      </c>
      <c r="G36" s="25">
        <f t="shared" si="3"/>
        <v>2.6654411764705883</v>
      </c>
    </row>
    <row r="37" spans="1:7" ht="12.75">
      <c r="A37" s="65" t="s">
        <v>333</v>
      </c>
      <c r="B37" s="24">
        <v>2035</v>
      </c>
      <c r="C37" s="25">
        <f t="shared" si="4"/>
        <v>3.139220979560355</v>
      </c>
      <c r="E37" s="4" t="s">
        <v>10</v>
      </c>
      <c r="F37" s="24">
        <v>2515</v>
      </c>
      <c r="G37" s="25">
        <f t="shared" si="3"/>
        <v>3.8526348039215685</v>
      </c>
    </row>
    <row r="38" spans="1:7" ht="12.75">
      <c r="A38" s="65" t="s">
        <v>153</v>
      </c>
      <c r="B38" s="24">
        <v>62790</v>
      </c>
      <c r="C38" s="25">
        <f t="shared" si="4"/>
        <v>96.86077902043965</v>
      </c>
      <c r="F38" s="24"/>
      <c r="G38" s="25"/>
    </row>
    <row r="39" spans="1:7" ht="12.75">
      <c r="A39" s="65" t="s">
        <v>176</v>
      </c>
      <c r="B39" s="24">
        <v>35485</v>
      </c>
      <c r="C39" s="25">
        <f t="shared" si="4"/>
        <v>54.73968376397995</v>
      </c>
      <c r="E39" s="48" t="s">
        <v>171</v>
      </c>
      <c r="F39" s="24"/>
      <c r="G39" s="25"/>
    </row>
    <row r="40" spans="1:7" ht="12.75">
      <c r="A40" s="65" t="s">
        <v>154</v>
      </c>
      <c r="B40" s="24">
        <v>180</v>
      </c>
      <c r="C40" s="25">
        <f t="shared" si="4"/>
        <v>0.2776706517547243</v>
      </c>
      <c r="E40" s="48" t="s">
        <v>191</v>
      </c>
      <c r="F40" s="19">
        <v>57070</v>
      </c>
      <c r="G40" s="20">
        <f>F40*100/F$40</f>
        <v>100</v>
      </c>
    </row>
    <row r="41" spans="1:7" ht="12.75">
      <c r="A41" s="65" t="s">
        <v>176</v>
      </c>
      <c r="B41" s="66">
        <v>90</v>
      </c>
      <c r="C41" s="25">
        <f t="shared" si="4"/>
        <v>0.13883532587736214</v>
      </c>
      <c r="E41" s="4" t="s">
        <v>15</v>
      </c>
      <c r="F41" s="24">
        <v>15415</v>
      </c>
      <c r="G41" s="25">
        <f aca="true" t="shared" si="5" ref="G41:G47">F41*100/F$40</f>
        <v>27.0106886280007</v>
      </c>
    </row>
    <row r="42" spans="1:7" ht="12.75">
      <c r="A42" s="65" t="s">
        <v>155</v>
      </c>
      <c r="B42" s="24">
        <v>62230</v>
      </c>
      <c r="C42" s="25">
        <f t="shared" si="4"/>
        <v>95.99691477053607</v>
      </c>
      <c r="E42" s="4" t="s">
        <v>127</v>
      </c>
      <c r="F42" s="24">
        <v>35225</v>
      </c>
      <c r="G42" s="25">
        <f t="shared" si="5"/>
        <v>61.72244611880147</v>
      </c>
    </row>
    <row r="43" spans="1:7" ht="12.75">
      <c r="A43" s="65" t="s">
        <v>176</v>
      </c>
      <c r="B43" s="24">
        <v>35180</v>
      </c>
      <c r="C43" s="25">
        <f t="shared" si="4"/>
        <v>54.26918627072889</v>
      </c>
      <c r="E43" s="4" t="s">
        <v>16</v>
      </c>
      <c r="F43" s="24">
        <v>1355</v>
      </c>
      <c r="G43" s="25">
        <f t="shared" si="5"/>
        <v>2.374277203434379</v>
      </c>
    </row>
    <row r="44" spans="1:7" ht="12.75">
      <c r="A44" s="65" t="s">
        <v>156</v>
      </c>
      <c r="B44" s="24">
        <v>110</v>
      </c>
      <c r="C44" s="25">
        <f t="shared" si="4"/>
        <v>0.16968762051677594</v>
      </c>
      <c r="E44" s="4" t="s">
        <v>17</v>
      </c>
      <c r="F44" s="24">
        <v>2825</v>
      </c>
      <c r="G44" s="25">
        <f t="shared" si="5"/>
        <v>4.9500613281934465</v>
      </c>
    </row>
    <row r="45" spans="1:7" ht="12.75">
      <c r="A45" s="65" t="s">
        <v>176</v>
      </c>
      <c r="B45" s="24">
        <v>55</v>
      </c>
      <c r="C45" s="25">
        <f t="shared" si="4"/>
        <v>0.08484381025838797</v>
      </c>
      <c r="E45" s="4" t="s">
        <v>18</v>
      </c>
      <c r="F45" s="24">
        <v>2465</v>
      </c>
      <c r="G45" s="25">
        <f t="shared" si="5"/>
        <v>4.3192570527422465</v>
      </c>
    </row>
    <row r="46" spans="1:7" ht="12.75">
      <c r="A46" s="23"/>
      <c r="B46" s="24"/>
      <c r="C46" s="25"/>
      <c r="E46" s="4" t="s">
        <v>19</v>
      </c>
      <c r="F46" s="24">
        <v>2250</v>
      </c>
      <c r="G46" s="25">
        <f t="shared" si="5"/>
        <v>3.942526721570002</v>
      </c>
    </row>
    <row r="47" spans="1:7" ht="12.75">
      <c r="A47" s="67" t="s">
        <v>157</v>
      </c>
      <c r="B47" s="24"/>
      <c r="C47" s="25"/>
      <c r="E47" s="4" t="s">
        <v>18</v>
      </c>
      <c r="F47" s="24">
        <v>1375</v>
      </c>
      <c r="G47" s="25">
        <f t="shared" si="5"/>
        <v>2.40932188540389</v>
      </c>
    </row>
    <row r="48" spans="1:7" ht="12.75">
      <c r="A48" s="67" t="s">
        <v>335</v>
      </c>
      <c r="B48" s="19">
        <v>65280</v>
      </c>
      <c r="C48" s="20">
        <f aca="true" t="shared" si="6" ref="C48:C59">B48*100/B$9</f>
        <v>100</v>
      </c>
      <c r="F48" s="24"/>
      <c r="G48" s="25"/>
    </row>
    <row r="49" spans="1:7" ht="12.75">
      <c r="A49" s="63" t="s">
        <v>334</v>
      </c>
      <c r="B49" s="24">
        <v>64990</v>
      </c>
      <c r="C49" s="25">
        <f t="shared" si="6"/>
        <v>99.55575980392157</v>
      </c>
      <c r="E49" s="48" t="s">
        <v>172</v>
      </c>
      <c r="F49" s="24"/>
      <c r="G49" s="25"/>
    </row>
    <row r="50" spans="1:7" ht="12.75">
      <c r="A50" s="63" t="s">
        <v>336</v>
      </c>
      <c r="B50" s="24">
        <v>20520</v>
      </c>
      <c r="C50" s="25">
        <f t="shared" si="6"/>
        <v>31.433823529411764</v>
      </c>
      <c r="E50" s="48" t="s">
        <v>173</v>
      </c>
      <c r="F50" s="24"/>
      <c r="G50" s="25"/>
    </row>
    <row r="51" spans="1:7" ht="12.75">
      <c r="A51" s="63" t="s">
        <v>337</v>
      </c>
      <c r="B51" s="24">
        <v>15300</v>
      </c>
      <c r="C51" s="25">
        <f t="shared" si="6"/>
        <v>23.4375</v>
      </c>
      <c r="E51" s="48" t="s">
        <v>192</v>
      </c>
      <c r="F51" s="19">
        <v>2790</v>
      </c>
      <c r="G51" s="20">
        <f>F51*100/F51</f>
        <v>100</v>
      </c>
    </row>
    <row r="52" spans="1:7" ht="12.75">
      <c r="A52" s="63" t="s">
        <v>338</v>
      </c>
      <c r="B52" s="24">
        <v>19590</v>
      </c>
      <c r="C52" s="25">
        <f t="shared" si="6"/>
        <v>30.009191176470587</v>
      </c>
      <c r="E52" s="4" t="s">
        <v>174</v>
      </c>
      <c r="F52" s="24">
        <v>440</v>
      </c>
      <c r="G52" s="25">
        <f>F52*100/F51</f>
        <v>15.770609318996415</v>
      </c>
    </row>
    <row r="53" spans="1:7" ht="12.75">
      <c r="A53" s="63" t="s">
        <v>158</v>
      </c>
      <c r="B53" s="24">
        <v>10890</v>
      </c>
      <c r="C53" s="25">
        <f t="shared" si="6"/>
        <v>16.68198529411765</v>
      </c>
      <c r="F53" s="24"/>
      <c r="G53" s="25"/>
    </row>
    <row r="54" spans="1:7" ht="12.75">
      <c r="A54" s="63" t="s">
        <v>339</v>
      </c>
      <c r="B54" s="24">
        <v>7990</v>
      </c>
      <c r="C54" s="25">
        <f t="shared" si="6"/>
        <v>12.239583333333334</v>
      </c>
      <c r="E54" s="48" t="s">
        <v>177</v>
      </c>
      <c r="F54" s="24"/>
      <c r="G54" s="25"/>
    </row>
    <row r="55" spans="1:7" ht="12.75">
      <c r="A55" s="63" t="s">
        <v>159</v>
      </c>
      <c r="B55" s="24">
        <v>890</v>
      </c>
      <c r="C55" s="25">
        <f t="shared" si="6"/>
        <v>1.3633578431372548</v>
      </c>
      <c r="E55" s="48" t="s">
        <v>178</v>
      </c>
      <c r="F55" s="24"/>
      <c r="G55" s="25"/>
    </row>
    <row r="56" spans="1:7" ht="12.75">
      <c r="A56" s="63" t="s">
        <v>340</v>
      </c>
      <c r="B56" s="24">
        <v>1590</v>
      </c>
      <c r="C56" s="25">
        <f t="shared" si="6"/>
        <v>2.4356617647058822</v>
      </c>
      <c r="E56" s="48" t="s">
        <v>179</v>
      </c>
      <c r="F56" s="19">
        <v>20895</v>
      </c>
      <c r="G56" s="20">
        <f aca="true" t="shared" si="7" ref="G56:G61">F56*100/F$56</f>
        <v>100</v>
      </c>
    </row>
    <row r="57" spans="1:7" ht="12.75">
      <c r="A57" s="63" t="s">
        <v>160</v>
      </c>
      <c r="B57" s="24">
        <v>430</v>
      </c>
      <c r="C57" s="25">
        <f t="shared" si="6"/>
        <v>0.6587009803921569</v>
      </c>
      <c r="E57" s="4" t="s">
        <v>20</v>
      </c>
      <c r="F57" s="24">
        <v>45</v>
      </c>
      <c r="G57" s="25">
        <f t="shared" si="7"/>
        <v>0.21536252692031588</v>
      </c>
    </row>
    <row r="58" spans="1:7" ht="12.75">
      <c r="A58" s="63" t="s">
        <v>341</v>
      </c>
      <c r="B58" s="24">
        <v>290</v>
      </c>
      <c r="C58" s="25">
        <f t="shared" si="6"/>
        <v>0.44424019607843135</v>
      </c>
      <c r="E58" s="4" t="s">
        <v>21</v>
      </c>
      <c r="F58" s="24">
        <v>145</v>
      </c>
      <c r="G58" s="25">
        <f t="shared" si="7"/>
        <v>0.6939459200765733</v>
      </c>
    </row>
    <row r="59" spans="1:7" ht="12.75">
      <c r="A59" s="63" t="s">
        <v>161</v>
      </c>
      <c r="B59" s="24">
        <v>130</v>
      </c>
      <c r="C59" s="25">
        <f t="shared" si="6"/>
        <v>0.19914215686274508</v>
      </c>
      <c r="E59" s="4" t="s">
        <v>180</v>
      </c>
      <c r="F59" s="24">
        <v>6765</v>
      </c>
      <c r="G59" s="25">
        <f t="shared" si="7"/>
        <v>32.376166547020816</v>
      </c>
    </row>
    <row r="60" spans="1:7" ht="12.75">
      <c r="A60" s="63" t="s">
        <v>162</v>
      </c>
      <c r="B60" s="24">
        <v>160</v>
      </c>
      <c r="C60" s="25">
        <f>B60*100/B$9</f>
        <v>0.24509803921568626</v>
      </c>
      <c r="E60" s="4" t="s">
        <v>22</v>
      </c>
      <c r="F60" s="24">
        <v>5765</v>
      </c>
      <c r="G60" s="25">
        <f t="shared" si="7"/>
        <v>27.590332615458244</v>
      </c>
    </row>
    <row r="61" spans="1:7" ht="12.75">
      <c r="A61" s="63"/>
      <c r="B61" s="24"/>
      <c r="C61" s="25"/>
      <c r="E61" s="4" t="s">
        <v>181</v>
      </c>
      <c r="F61" s="24">
        <v>8175</v>
      </c>
      <c r="G61" s="25">
        <f t="shared" si="7"/>
        <v>39.12419239052405</v>
      </c>
    </row>
    <row r="62" spans="1:7" ht="12.75">
      <c r="A62" s="67" t="s">
        <v>163</v>
      </c>
      <c r="B62" s="24"/>
      <c r="C62" s="25"/>
      <c r="F62" s="24"/>
      <c r="G62" s="25"/>
    </row>
    <row r="63" spans="1:7" ht="14.25">
      <c r="A63" s="62" t="s">
        <v>306</v>
      </c>
      <c r="B63" s="19">
        <v>20520</v>
      </c>
      <c r="C63" s="20">
        <f aca="true" t="shared" si="8" ref="C63:C72">B63*100/B$63</f>
        <v>100</v>
      </c>
      <c r="E63" s="48" t="s">
        <v>182</v>
      </c>
      <c r="F63" s="24"/>
      <c r="G63" s="25"/>
    </row>
    <row r="64" spans="1:7" ht="12.75">
      <c r="A64" s="63" t="s">
        <v>164</v>
      </c>
      <c r="B64" s="24">
        <v>17365</v>
      </c>
      <c r="C64" s="25">
        <f t="shared" si="8"/>
        <v>84.62475633528265</v>
      </c>
      <c r="E64" s="48" t="s">
        <v>193</v>
      </c>
      <c r="F64" s="19">
        <v>44385</v>
      </c>
      <c r="G64" s="20">
        <f>F64*100/F$64</f>
        <v>100</v>
      </c>
    </row>
    <row r="65" spans="1:7" ht="12.75">
      <c r="A65" s="63" t="s">
        <v>165</v>
      </c>
      <c r="B65" s="24">
        <v>11210</v>
      </c>
      <c r="C65" s="25">
        <f t="shared" si="8"/>
        <v>54.629629629629626</v>
      </c>
      <c r="E65" s="4" t="s">
        <v>23</v>
      </c>
      <c r="F65" s="24">
        <v>3815</v>
      </c>
      <c r="G65" s="25">
        <f aca="true" t="shared" si="9" ref="G65:G71">F65*100/F$64</f>
        <v>8.595246141714544</v>
      </c>
    </row>
    <row r="66" spans="1:7" ht="12.75">
      <c r="A66" s="63" t="s">
        <v>166</v>
      </c>
      <c r="B66" s="24">
        <v>13765</v>
      </c>
      <c r="C66" s="25">
        <f t="shared" si="8"/>
        <v>67.08089668615985</v>
      </c>
      <c r="E66" s="4" t="s">
        <v>183</v>
      </c>
      <c r="F66" s="24">
        <v>5660</v>
      </c>
      <c r="G66" s="25">
        <f t="shared" si="9"/>
        <v>12.752055874732454</v>
      </c>
    </row>
    <row r="67" spans="1:7" ht="12.75">
      <c r="A67" s="63" t="s">
        <v>165</v>
      </c>
      <c r="B67" s="24">
        <v>9845</v>
      </c>
      <c r="C67" s="25">
        <f t="shared" si="8"/>
        <v>47.9775828460039</v>
      </c>
      <c r="E67" s="4" t="s">
        <v>184</v>
      </c>
      <c r="F67" s="24">
        <v>12320</v>
      </c>
      <c r="G67" s="25">
        <f t="shared" si="9"/>
        <v>27.757125154894673</v>
      </c>
    </row>
    <row r="68" spans="1:7" ht="12.75">
      <c r="A68" s="63" t="s">
        <v>167</v>
      </c>
      <c r="B68" s="24">
        <v>2395</v>
      </c>
      <c r="C68" s="25">
        <f t="shared" si="8"/>
        <v>11.671539961013645</v>
      </c>
      <c r="E68" s="4" t="s">
        <v>24</v>
      </c>
      <c r="F68" s="24">
        <v>6780</v>
      </c>
      <c r="G68" s="25">
        <f t="shared" si="9"/>
        <v>15.275430888813789</v>
      </c>
    </row>
    <row r="69" spans="1:7" ht="12.75">
      <c r="A69" s="63" t="s">
        <v>165</v>
      </c>
      <c r="B69" s="24">
        <v>1150</v>
      </c>
      <c r="C69" s="25">
        <f t="shared" si="8"/>
        <v>5.604288499025341</v>
      </c>
      <c r="E69" s="4" t="s">
        <v>25</v>
      </c>
      <c r="F69" s="24">
        <v>3830</v>
      </c>
      <c r="G69" s="25">
        <f t="shared" si="9"/>
        <v>8.62904134279599</v>
      </c>
    </row>
    <row r="70" spans="1:7" ht="12.75">
      <c r="A70" s="63" t="s">
        <v>168</v>
      </c>
      <c r="B70" s="24">
        <v>3155</v>
      </c>
      <c r="C70" s="25">
        <f t="shared" si="8"/>
        <v>15.375243664717349</v>
      </c>
      <c r="E70" s="4" t="s">
        <v>26</v>
      </c>
      <c r="F70" s="24">
        <v>6690</v>
      </c>
      <c r="G70" s="25">
        <f t="shared" si="9"/>
        <v>15.07265968232511</v>
      </c>
    </row>
    <row r="71" spans="1:7" ht="12.75">
      <c r="A71" s="63" t="s">
        <v>169</v>
      </c>
      <c r="B71" s="24">
        <v>2745</v>
      </c>
      <c r="C71" s="25">
        <f t="shared" si="8"/>
        <v>13.37719298245614</v>
      </c>
      <c r="E71" s="4" t="s">
        <v>185</v>
      </c>
      <c r="F71" s="24">
        <v>5290</v>
      </c>
      <c r="G71" s="25">
        <f t="shared" si="9"/>
        <v>11.918440914723442</v>
      </c>
    </row>
    <row r="72" spans="1:7" ht="12.75">
      <c r="A72" s="63" t="s">
        <v>170</v>
      </c>
      <c r="B72" s="24">
        <v>825</v>
      </c>
      <c r="C72" s="25">
        <f t="shared" si="8"/>
        <v>4.02046783625731</v>
      </c>
      <c r="F72" s="24"/>
      <c r="G72" s="25"/>
    </row>
    <row r="73" spans="1:7" ht="12.75">
      <c r="A73" s="23"/>
      <c r="B73" s="31"/>
      <c r="C73" s="32"/>
      <c r="E73" s="4" t="s">
        <v>186</v>
      </c>
      <c r="F73" s="31" t="s">
        <v>195</v>
      </c>
      <c r="G73" s="68">
        <f>SUM(F67:F71)*100/F64</f>
        <v>78.652697983553</v>
      </c>
    </row>
    <row r="74" spans="1:7" ht="12.75">
      <c r="A74" s="18" t="s">
        <v>188</v>
      </c>
      <c r="B74" s="24"/>
      <c r="C74" s="25"/>
      <c r="E74" s="4" t="s">
        <v>187</v>
      </c>
      <c r="F74" s="31" t="s">
        <v>195</v>
      </c>
      <c r="G74" s="68">
        <f>(F70+F71)*100/F64</f>
        <v>26.991100597048554</v>
      </c>
    </row>
    <row r="75" spans="1:7" ht="12.75">
      <c r="A75" s="18" t="s">
        <v>194</v>
      </c>
      <c r="B75" s="19">
        <v>64825</v>
      </c>
      <c r="C75" s="20">
        <f>B75*100/B$36</f>
        <v>100</v>
      </c>
      <c r="F75" s="24"/>
      <c r="G75" s="25"/>
    </row>
    <row r="76" spans="1:7" ht="12.75">
      <c r="A76" s="23" t="s">
        <v>342</v>
      </c>
      <c r="B76" s="24">
        <v>29045</v>
      </c>
      <c r="C76" s="25">
        <f aca="true" t="shared" si="10" ref="C76:C82">B76*100/B$36</f>
        <v>44.8052448900887</v>
      </c>
      <c r="E76" s="21" t="s">
        <v>221</v>
      </c>
      <c r="F76" s="24"/>
      <c r="G76" s="25"/>
    </row>
    <row r="77" spans="1:7" ht="12.75">
      <c r="A77" s="23" t="s">
        <v>189</v>
      </c>
      <c r="B77" s="24">
        <v>24840</v>
      </c>
      <c r="C77" s="25">
        <f t="shared" si="10"/>
        <v>38.31854994215195</v>
      </c>
      <c r="E77" s="21" t="s">
        <v>249</v>
      </c>
      <c r="F77" s="19">
        <v>53335</v>
      </c>
      <c r="G77" s="20">
        <f>F77*100/F$77</f>
        <v>100</v>
      </c>
    </row>
    <row r="78" spans="1:7" ht="12.75">
      <c r="A78" s="23" t="s">
        <v>343</v>
      </c>
      <c r="B78" s="24">
        <v>21980</v>
      </c>
      <c r="C78" s="25">
        <f t="shared" si="10"/>
        <v>33.90667180871577</v>
      </c>
      <c r="E78" s="26" t="s">
        <v>27</v>
      </c>
      <c r="F78" s="24">
        <v>760</v>
      </c>
      <c r="G78" s="25">
        <f>F78*100/F$77</f>
        <v>1.424955470141558</v>
      </c>
    </row>
    <row r="79" spans="1:7" ht="12.75">
      <c r="A79" s="23" t="s">
        <v>344</v>
      </c>
      <c r="B79" s="24">
        <v>2860</v>
      </c>
      <c r="C79" s="25">
        <f t="shared" si="10"/>
        <v>4.411878133436175</v>
      </c>
      <c r="E79" s="26"/>
      <c r="F79" s="24"/>
      <c r="G79" s="25"/>
    </row>
    <row r="80" spans="1:7" ht="12.75">
      <c r="A80" s="23" t="s">
        <v>345</v>
      </c>
      <c r="B80" s="24">
        <v>1250</v>
      </c>
      <c r="C80" s="25">
        <f t="shared" si="10"/>
        <v>1.9282684149633629</v>
      </c>
      <c r="E80" s="26"/>
      <c r="F80" s="24"/>
      <c r="G80" s="25"/>
    </row>
    <row r="81" spans="1:7" ht="12.75">
      <c r="A81" s="23" t="s">
        <v>346</v>
      </c>
      <c r="B81" s="24">
        <v>1610</v>
      </c>
      <c r="C81" s="25">
        <f t="shared" si="10"/>
        <v>2.4836097184728114</v>
      </c>
      <c r="E81" s="26"/>
      <c r="F81" s="24"/>
      <c r="G81" s="25"/>
    </row>
    <row r="82" spans="1:7" ht="13.5" thickBot="1">
      <c r="A82" s="37" t="s">
        <v>347</v>
      </c>
      <c r="B82" s="38">
        <v>10940</v>
      </c>
      <c r="C82" s="39">
        <f t="shared" si="10"/>
        <v>16.876205167759352</v>
      </c>
      <c r="D82" s="69"/>
      <c r="E82" s="51"/>
      <c r="F82" s="38"/>
      <c r="G82" s="39"/>
    </row>
    <row r="83" ht="13.5" thickTop="1"/>
    <row r="84" ht="12.75">
      <c r="A84" s="61" t="s">
        <v>196</v>
      </c>
    </row>
    <row r="85" ht="12.75">
      <c r="A85" s="4" t="s">
        <v>197</v>
      </c>
    </row>
    <row r="86" ht="12.75">
      <c r="A86" s="4" t="s">
        <v>295</v>
      </c>
    </row>
    <row r="87" ht="14.25">
      <c r="A87" s="42" t="s">
        <v>359</v>
      </c>
    </row>
    <row r="88" ht="14.25">
      <c r="A88" s="42" t="s">
        <v>128</v>
      </c>
    </row>
    <row r="89" ht="12.75">
      <c r="A89" s="4" t="s">
        <v>198</v>
      </c>
    </row>
  </sheetData>
  <printOptions/>
  <pageMargins left="0.65" right="0.75" top="0.58" bottom="0.48" header="0.5" footer="0.5"/>
  <pageSetup fitToHeight="1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4" customWidth="1"/>
    <col min="2" max="2" width="12.8515625" style="4" customWidth="1"/>
    <col min="3" max="3" width="8.57421875" style="4" customWidth="1"/>
    <col min="4" max="4" width="0.71875" style="4" customWidth="1"/>
    <col min="5" max="5" width="45.7109375" style="4" customWidth="1"/>
    <col min="6" max="6" width="12.8515625" style="4" customWidth="1"/>
    <col min="7" max="7" width="8.421875" style="4" customWidth="1"/>
    <col min="8" max="16384" width="9.140625" style="4" customWidth="1"/>
  </cols>
  <sheetData>
    <row r="1" spans="1:7" s="5" customFormat="1" ht="1.5" customHeight="1">
      <c r="A1" s="5" t="s">
        <v>361</v>
      </c>
      <c r="B1" s="5" t="s">
        <v>361</v>
      </c>
      <c r="C1" s="5" t="s">
        <v>361</v>
      </c>
      <c r="D1" s="5" t="s">
        <v>361</v>
      </c>
      <c r="E1" s="5" t="s">
        <v>361</v>
      </c>
      <c r="F1" s="5" t="s">
        <v>361</v>
      </c>
      <c r="G1" s="5" t="s">
        <v>361</v>
      </c>
    </row>
    <row r="2" ht="15.75">
      <c r="A2" s="10" t="s">
        <v>313</v>
      </c>
    </row>
    <row r="3" ht="14.25">
      <c r="A3" s="11" t="s">
        <v>358</v>
      </c>
    </row>
    <row r="4" ht="12.75">
      <c r="A4" s="4" t="s">
        <v>305</v>
      </c>
    </row>
    <row r="6" ht="13.5" thickBot="1">
      <c r="A6" s="12" t="s">
        <v>356</v>
      </c>
    </row>
    <row r="7" spans="1:7" ht="24" customHeight="1" thickTop="1">
      <c r="A7" s="1" t="s">
        <v>135</v>
      </c>
      <c r="B7" s="2" t="s">
        <v>136</v>
      </c>
      <c r="C7" s="6" t="s">
        <v>137</v>
      </c>
      <c r="D7" s="7"/>
      <c r="E7" s="8" t="s">
        <v>135</v>
      </c>
      <c r="F7" s="9" t="s">
        <v>136</v>
      </c>
      <c r="G7" s="3" t="s">
        <v>137</v>
      </c>
    </row>
    <row r="8" spans="1:7" ht="12.75">
      <c r="A8" s="43"/>
      <c r="B8" s="16"/>
      <c r="C8" s="44"/>
      <c r="F8" s="45"/>
      <c r="G8" s="44"/>
    </row>
    <row r="9" spans="1:7" ht="12.75">
      <c r="A9" s="46" t="s">
        <v>199</v>
      </c>
      <c r="B9" s="47"/>
      <c r="C9" s="25"/>
      <c r="E9" s="48" t="s">
        <v>220</v>
      </c>
      <c r="F9" s="24"/>
      <c r="G9" s="25"/>
    </row>
    <row r="10" spans="1:7" ht="12.75">
      <c r="A10" s="46" t="s">
        <v>241</v>
      </c>
      <c r="B10" s="19">
        <v>55760</v>
      </c>
      <c r="C10" s="20">
        <f>B10*100/B$10</f>
        <v>100</v>
      </c>
      <c r="E10" s="48" t="s">
        <v>248</v>
      </c>
      <c r="F10" s="19">
        <v>26460</v>
      </c>
      <c r="G10" s="20">
        <f>F10*100/F$10</f>
        <v>100</v>
      </c>
    </row>
    <row r="11" spans="1:7" ht="12.75">
      <c r="A11" s="49" t="s">
        <v>28</v>
      </c>
      <c r="B11" s="24">
        <v>30405</v>
      </c>
      <c r="C11" s="25">
        <f>B11*100/B$10</f>
        <v>54.52833572453372</v>
      </c>
      <c r="E11" s="11" t="s">
        <v>54</v>
      </c>
      <c r="F11" s="30">
        <v>18370</v>
      </c>
      <c r="G11" s="36">
        <f aca="true" t="shared" si="0" ref="G11:G16">F11*100/F$10</f>
        <v>69.42554799697656</v>
      </c>
    </row>
    <row r="12" spans="1:7" ht="12.75">
      <c r="A12" s="49" t="s">
        <v>200</v>
      </c>
      <c r="B12" s="24">
        <v>30360</v>
      </c>
      <c r="C12" s="25">
        <f>B12*100/B$10</f>
        <v>54.44763271162123</v>
      </c>
      <c r="E12" s="4" t="s">
        <v>55</v>
      </c>
      <c r="F12" s="24">
        <v>4515</v>
      </c>
      <c r="G12" s="25">
        <f t="shared" si="0"/>
        <v>17.063492063492063</v>
      </c>
    </row>
    <row r="13" spans="1:7" ht="12.75">
      <c r="A13" s="49" t="s">
        <v>29</v>
      </c>
      <c r="B13" s="24">
        <v>27120</v>
      </c>
      <c r="C13" s="25">
        <f>B13*100/B$10</f>
        <v>48.63701578192253</v>
      </c>
      <c r="E13" s="11" t="s">
        <v>287</v>
      </c>
      <c r="F13" s="30">
        <v>1765</v>
      </c>
      <c r="G13" s="36">
        <f t="shared" si="0"/>
        <v>6.670445956160242</v>
      </c>
    </row>
    <row r="14" spans="1:7" ht="12.75">
      <c r="A14" s="49" t="s">
        <v>30</v>
      </c>
      <c r="B14" s="24">
        <v>3240</v>
      </c>
      <c r="C14" s="25">
        <f>B14*100/B$10</f>
        <v>5.810616929698709</v>
      </c>
      <c r="E14" s="4" t="s">
        <v>56</v>
      </c>
      <c r="F14" s="24">
        <v>820</v>
      </c>
      <c r="G14" s="25">
        <f t="shared" si="0"/>
        <v>3.0990173847316704</v>
      </c>
    </row>
    <row r="15" spans="1:7" ht="12.75">
      <c r="A15" s="49" t="s">
        <v>201</v>
      </c>
      <c r="B15" s="24" t="s">
        <v>195</v>
      </c>
      <c r="C15" s="25">
        <f>B14*100/B12</f>
        <v>10.671936758893281</v>
      </c>
      <c r="E15" s="4" t="s">
        <v>57</v>
      </c>
      <c r="F15" s="24">
        <v>245</v>
      </c>
      <c r="G15" s="25">
        <f t="shared" si="0"/>
        <v>0.9259259259259259</v>
      </c>
    </row>
    <row r="16" spans="1:7" ht="12.75">
      <c r="A16" s="49" t="s">
        <v>31</v>
      </c>
      <c r="B16" s="24">
        <v>45</v>
      </c>
      <c r="C16" s="25">
        <f>B16*100/B$10</f>
        <v>0.08070301291248207</v>
      </c>
      <c r="E16" s="4" t="s">
        <v>58</v>
      </c>
      <c r="F16" s="24">
        <v>745</v>
      </c>
      <c r="G16" s="25">
        <f t="shared" si="0"/>
        <v>2.81557067271353</v>
      </c>
    </row>
    <row r="17" spans="1:7" ht="12.75">
      <c r="A17" s="49" t="s">
        <v>32</v>
      </c>
      <c r="B17" s="24">
        <v>25355</v>
      </c>
      <c r="C17" s="25">
        <f>B17*100/B$10</f>
        <v>45.47166427546628</v>
      </c>
      <c r="E17" s="4" t="s">
        <v>302</v>
      </c>
      <c r="F17" s="35">
        <v>27.5</v>
      </c>
      <c r="G17" s="25" t="s">
        <v>195</v>
      </c>
    </row>
    <row r="18" spans="1:7" ht="12.75">
      <c r="A18" s="49"/>
      <c r="B18" s="24"/>
      <c r="C18" s="25"/>
      <c r="F18" s="24"/>
      <c r="G18" s="25"/>
    </row>
    <row r="19" spans="1:7" ht="12.75">
      <c r="A19" s="46" t="s">
        <v>242</v>
      </c>
      <c r="B19" s="19">
        <v>29080</v>
      </c>
      <c r="C19" s="20">
        <f>B19*100/B$19</f>
        <v>100</v>
      </c>
      <c r="E19" s="48" t="s">
        <v>224</v>
      </c>
      <c r="F19" s="19"/>
      <c r="G19" s="20"/>
    </row>
    <row r="20" spans="1:7" ht="14.25">
      <c r="A20" s="49" t="s">
        <v>33</v>
      </c>
      <c r="B20" s="24">
        <v>13580</v>
      </c>
      <c r="C20" s="25">
        <f>B20*100/B$19</f>
        <v>46.69876203576341</v>
      </c>
      <c r="E20" s="48" t="s">
        <v>314</v>
      </c>
      <c r="F20" s="19">
        <v>20520</v>
      </c>
      <c r="G20" s="20">
        <f>F20*100/F$20</f>
        <v>100</v>
      </c>
    </row>
    <row r="21" spans="1:7" ht="12.75">
      <c r="A21" s="49" t="s">
        <v>200</v>
      </c>
      <c r="B21" s="24">
        <v>13580</v>
      </c>
      <c r="C21" s="25">
        <f>B21*100/B$19</f>
        <v>46.69876203576341</v>
      </c>
      <c r="E21" s="4" t="s">
        <v>225</v>
      </c>
      <c r="F21" s="24">
        <v>3555</v>
      </c>
      <c r="G21" s="25">
        <f aca="true" t="shared" si="1" ref="G21:G30">F21*100/F$20</f>
        <v>17.32456140350877</v>
      </c>
    </row>
    <row r="22" spans="1:7" ht="12.75">
      <c r="A22" s="49" t="s">
        <v>34</v>
      </c>
      <c r="B22" s="24">
        <v>12000</v>
      </c>
      <c r="C22" s="25">
        <f>B22*100/B$19</f>
        <v>41.26547455295736</v>
      </c>
      <c r="E22" s="4" t="s">
        <v>226</v>
      </c>
      <c r="F22" s="24">
        <v>2115</v>
      </c>
      <c r="G22" s="25">
        <f t="shared" si="1"/>
        <v>10.307017543859649</v>
      </c>
    </row>
    <row r="23" spans="1:7" ht="12.75">
      <c r="A23" s="49"/>
      <c r="B23" s="24"/>
      <c r="C23" s="25"/>
      <c r="E23" s="4" t="s">
        <v>227</v>
      </c>
      <c r="F23" s="24">
        <v>3195</v>
      </c>
      <c r="G23" s="25">
        <f t="shared" si="1"/>
        <v>15.570175438596491</v>
      </c>
    </row>
    <row r="24" spans="1:7" ht="12.75">
      <c r="A24" s="46" t="s">
        <v>243</v>
      </c>
      <c r="B24" s="19">
        <v>495</v>
      </c>
      <c r="C24" s="20">
        <f>B24*100/B$24</f>
        <v>100</v>
      </c>
      <c r="E24" s="4" t="s">
        <v>228</v>
      </c>
      <c r="F24" s="24">
        <v>2385</v>
      </c>
      <c r="G24" s="25">
        <f t="shared" si="1"/>
        <v>11.62280701754386</v>
      </c>
    </row>
    <row r="25" spans="1:7" ht="12.75">
      <c r="A25" s="49" t="s">
        <v>35</v>
      </c>
      <c r="B25" s="24">
        <v>115</v>
      </c>
      <c r="C25" s="25">
        <f>B25*100/B$24</f>
        <v>23.232323232323232</v>
      </c>
      <c r="E25" s="4" t="s">
        <v>229</v>
      </c>
      <c r="F25" s="24">
        <v>2725</v>
      </c>
      <c r="G25" s="25">
        <f t="shared" si="1"/>
        <v>13.27972709551657</v>
      </c>
    </row>
    <row r="26" spans="1:7" ht="12.75">
      <c r="A26" s="49"/>
      <c r="B26" s="24"/>
      <c r="C26" s="25"/>
      <c r="E26" s="4" t="s">
        <v>230</v>
      </c>
      <c r="F26" s="24">
        <v>3085</v>
      </c>
      <c r="G26" s="25">
        <f t="shared" si="1"/>
        <v>15.034113060428849</v>
      </c>
    </row>
    <row r="27" spans="1:7" ht="12.75">
      <c r="A27" s="46" t="s">
        <v>202</v>
      </c>
      <c r="B27" s="24"/>
      <c r="C27" s="25"/>
      <c r="E27" s="4" t="s">
        <v>231</v>
      </c>
      <c r="F27" s="24">
        <v>1765</v>
      </c>
      <c r="G27" s="25">
        <f t="shared" si="1"/>
        <v>8.601364522417153</v>
      </c>
    </row>
    <row r="28" spans="1:7" ht="12.75">
      <c r="A28" s="46" t="s">
        <v>244</v>
      </c>
      <c r="B28" s="19">
        <v>27120</v>
      </c>
      <c r="C28" s="20">
        <f>B28*100/B$28</f>
        <v>100</v>
      </c>
      <c r="E28" s="4" t="s">
        <v>232</v>
      </c>
      <c r="F28" s="24">
        <v>1195</v>
      </c>
      <c r="G28" s="25">
        <f t="shared" si="1"/>
        <v>5.8235867446393765</v>
      </c>
    </row>
    <row r="29" spans="1:7" ht="12.75">
      <c r="A29" s="46" t="s">
        <v>203</v>
      </c>
      <c r="B29" s="24"/>
      <c r="C29" s="25"/>
      <c r="E29" s="4" t="s">
        <v>233</v>
      </c>
      <c r="F29" s="24">
        <v>250</v>
      </c>
      <c r="G29" s="25">
        <f t="shared" si="1"/>
        <v>1.2183235867446394</v>
      </c>
    </row>
    <row r="30" spans="1:7" ht="12.75">
      <c r="A30" s="49" t="s">
        <v>204</v>
      </c>
      <c r="B30" s="24">
        <v>7480</v>
      </c>
      <c r="C30" s="25">
        <f>B30*100/B$28</f>
        <v>27.5811209439528</v>
      </c>
      <c r="E30" s="4" t="s">
        <v>234</v>
      </c>
      <c r="F30" s="24">
        <v>245</v>
      </c>
      <c r="G30" s="25">
        <f t="shared" si="1"/>
        <v>1.1939571150097466</v>
      </c>
    </row>
    <row r="31" spans="1:7" ht="12.75">
      <c r="A31" s="49" t="s">
        <v>205</v>
      </c>
      <c r="B31" s="24">
        <v>3355</v>
      </c>
      <c r="C31" s="25">
        <f>B31*100/B$28</f>
        <v>12.37094395280236</v>
      </c>
      <c r="E31" s="4" t="s">
        <v>132</v>
      </c>
      <c r="F31" s="24">
        <v>30476</v>
      </c>
      <c r="G31" s="25" t="s">
        <v>195</v>
      </c>
    </row>
    <row r="32" spans="1:7" ht="12.75">
      <c r="A32" s="49" t="s">
        <v>206</v>
      </c>
      <c r="B32" s="24">
        <v>8250</v>
      </c>
      <c r="C32" s="25">
        <f>B32*100/B$28</f>
        <v>30.420353982300885</v>
      </c>
      <c r="F32" s="24"/>
      <c r="G32" s="25"/>
    </row>
    <row r="33" spans="1:7" ht="12.75">
      <c r="A33" s="49" t="s">
        <v>36</v>
      </c>
      <c r="B33" s="24">
        <v>35</v>
      </c>
      <c r="C33" s="25">
        <f>B33*100/B$28</f>
        <v>0.1290560471976401</v>
      </c>
      <c r="E33" s="4" t="s">
        <v>59</v>
      </c>
      <c r="F33" s="24">
        <v>16525</v>
      </c>
      <c r="G33" s="25">
        <f>F33*100/F$20</f>
        <v>80.53118908382066</v>
      </c>
    </row>
    <row r="34" spans="1:7" ht="12.75">
      <c r="A34" s="49" t="s">
        <v>207</v>
      </c>
      <c r="B34" s="24"/>
      <c r="C34" s="25"/>
      <c r="E34" s="4" t="s">
        <v>296</v>
      </c>
      <c r="F34" s="24">
        <v>46305</v>
      </c>
      <c r="G34" s="25" t="s">
        <v>195</v>
      </c>
    </row>
    <row r="35" spans="1:7" ht="12.75">
      <c r="A35" s="49" t="s">
        <v>208</v>
      </c>
      <c r="B35" s="24">
        <v>2265</v>
      </c>
      <c r="C35" s="25">
        <f>B35*100/B$28</f>
        <v>8.351769911504425</v>
      </c>
      <c r="E35" s="4" t="s">
        <v>130</v>
      </c>
      <c r="F35" s="24">
        <v>2505</v>
      </c>
      <c r="G35" s="25">
        <f>F35*100/F$20</f>
        <v>12.207602339181287</v>
      </c>
    </row>
    <row r="36" spans="1:7" ht="12.75">
      <c r="A36" s="49" t="s">
        <v>209</v>
      </c>
      <c r="B36" s="24"/>
      <c r="C36" s="25"/>
      <c r="E36" s="4" t="s">
        <v>297</v>
      </c>
      <c r="F36" s="24">
        <v>9560</v>
      </c>
      <c r="G36" s="25" t="s">
        <v>195</v>
      </c>
    </row>
    <row r="37" spans="1:7" ht="12.75">
      <c r="A37" s="49" t="s">
        <v>37</v>
      </c>
      <c r="B37" s="24">
        <v>5735</v>
      </c>
      <c r="C37" s="25">
        <f>B37*100/B$28</f>
        <v>21.146755162241888</v>
      </c>
      <c r="E37" s="4" t="s">
        <v>131</v>
      </c>
      <c r="F37" s="24">
        <v>3050</v>
      </c>
      <c r="G37" s="25">
        <f>F37*100/F$20</f>
        <v>14.8635477582846</v>
      </c>
    </row>
    <row r="38" spans="1:7" ht="12.75">
      <c r="A38" s="49"/>
      <c r="B38" s="24"/>
      <c r="C38" s="25"/>
      <c r="E38" s="4" t="s">
        <v>298</v>
      </c>
      <c r="F38" s="24">
        <v>8915</v>
      </c>
      <c r="G38" s="25" t="s">
        <v>195</v>
      </c>
    </row>
    <row r="39" spans="1:7" ht="12.75">
      <c r="A39" s="46" t="s">
        <v>210</v>
      </c>
      <c r="B39" s="24"/>
      <c r="C39" s="25"/>
      <c r="E39" s="4" t="s">
        <v>235</v>
      </c>
      <c r="F39" s="24">
        <v>4610</v>
      </c>
      <c r="G39" s="25">
        <f>F39*100/F$20</f>
        <v>22.46588693957115</v>
      </c>
    </row>
    <row r="40" spans="1:7" ht="12.75">
      <c r="A40" s="49" t="s">
        <v>211</v>
      </c>
      <c r="B40" s="24">
        <v>55</v>
      </c>
      <c r="C40" s="25">
        <f aca="true" t="shared" si="2" ref="C40:C46">B40*100/B$28</f>
        <v>0.2028023598820059</v>
      </c>
      <c r="E40" s="4" t="s">
        <v>299</v>
      </c>
      <c r="F40" s="24">
        <v>6652</v>
      </c>
      <c r="G40" s="25" t="s">
        <v>195</v>
      </c>
    </row>
    <row r="41" spans="1:7" ht="12.75">
      <c r="A41" s="49" t="s">
        <v>38</v>
      </c>
      <c r="B41" s="24">
        <v>1155</v>
      </c>
      <c r="C41" s="25">
        <f t="shared" si="2"/>
        <v>4.258849557522124</v>
      </c>
      <c r="E41" s="4" t="s">
        <v>236</v>
      </c>
      <c r="F41" s="24">
        <v>1280</v>
      </c>
      <c r="G41" s="25">
        <f>F41*100/F$20</f>
        <v>6.237816764132553</v>
      </c>
    </row>
    <row r="42" spans="1:7" ht="12.75">
      <c r="A42" s="49" t="s">
        <v>39</v>
      </c>
      <c r="B42" s="24">
        <v>4290</v>
      </c>
      <c r="C42" s="25">
        <f t="shared" si="2"/>
        <v>15.81858407079646</v>
      </c>
      <c r="E42" s="4" t="s">
        <v>300</v>
      </c>
      <c r="F42" s="24">
        <v>9325</v>
      </c>
      <c r="G42" s="25" t="s">
        <v>195</v>
      </c>
    </row>
    <row r="43" spans="1:7" ht="12.75">
      <c r="A43" s="49" t="s">
        <v>40</v>
      </c>
      <c r="B43" s="24">
        <v>725</v>
      </c>
      <c r="C43" s="25">
        <f t="shared" si="2"/>
        <v>2.6733038348082596</v>
      </c>
      <c r="F43" s="24"/>
      <c r="G43" s="25"/>
    </row>
    <row r="44" spans="1:7" ht="14.25">
      <c r="A44" s="49" t="s">
        <v>41</v>
      </c>
      <c r="B44" s="24">
        <v>4715</v>
      </c>
      <c r="C44" s="25">
        <f t="shared" si="2"/>
        <v>17.385693215339234</v>
      </c>
      <c r="E44" s="48" t="s">
        <v>315</v>
      </c>
      <c r="F44" s="19">
        <v>17365</v>
      </c>
      <c r="G44" s="20">
        <f>F44*100/F$44</f>
        <v>100</v>
      </c>
    </row>
    <row r="45" spans="1:7" ht="12.75">
      <c r="A45" s="49" t="s">
        <v>212</v>
      </c>
      <c r="B45" s="24">
        <v>1735</v>
      </c>
      <c r="C45" s="25">
        <f t="shared" si="2"/>
        <v>6.397492625368732</v>
      </c>
      <c r="E45" s="4" t="s">
        <v>225</v>
      </c>
      <c r="F45" s="24">
        <v>2335</v>
      </c>
      <c r="G45" s="25">
        <f aca="true" t="shared" si="3" ref="G45:G54">F45*100/F$44</f>
        <v>13.446587964295997</v>
      </c>
    </row>
    <row r="46" spans="1:7" ht="12.75">
      <c r="A46" s="49" t="s">
        <v>42</v>
      </c>
      <c r="B46" s="24">
        <v>660</v>
      </c>
      <c r="C46" s="25">
        <f t="shared" si="2"/>
        <v>2.433628318584071</v>
      </c>
      <c r="E46" s="4" t="s">
        <v>226</v>
      </c>
      <c r="F46" s="24">
        <v>1700</v>
      </c>
      <c r="G46" s="25">
        <f t="shared" si="3"/>
        <v>9.78980708321336</v>
      </c>
    </row>
    <row r="47" spans="1:7" ht="12.75">
      <c r="A47" s="49" t="s">
        <v>213</v>
      </c>
      <c r="B47" s="24"/>
      <c r="C47" s="25"/>
      <c r="E47" s="4" t="s">
        <v>227</v>
      </c>
      <c r="F47" s="24">
        <v>2860</v>
      </c>
      <c r="G47" s="25">
        <f t="shared" si="3"/>
        <v>16.46991073999424</v>
      </c>
    </row>
    <row r="48" spans="1:7" ht="12.75">
      <c r="A48" s="49" t="s">
        <v>43</v>
      </c>
      <c r="B48" s="24">
        <v>2140</v>
      </c>
      <c r="C48" s="25">
        <f>B48*100/B$28</f>
        <v>7.890855457227139</v>
      </c>
      <c r="E48" s="4" t="s">
        <v>228</v>
      </c>
      <c r="F48" s="24">
        <v>2050</v>
      </c>
      <c r="G48" s="25">
        <f t="shared" si="3"/>
        <v>11.805355600345523</v>
      </c>
    </row>
    <row r="49" spans="1:7" ht="12.75">
      <c r="A49" s="49" t="s">
        <v>214</v>
      </c>
      <c r="B49" s="24"/>
      <c r="C49" s="25"/>
      <c r="E49" s="4" t="s">
        <v>229</v>
      </c>
      <c r="F49" s="24">
        <v>2510</v>
      </c>
      <c r="G49" s="25">
        <f t="shared" si="3"/>
        <v>14.454362222862079</v>
      </c>
    </row>
    <row r="50" spans="1:7" ht="12.75">
      <c r="A50" s="49" t="s">
        <v>285</v>
      </c>
      <c r="B50" s="24">
        <v>1890</v>
      </c>
      <c r="C50" s="25">
        <f>B50*100/B$28</f>
        <v>6.969026548672566</v>
      </c>
      <c r="E50" s="4" t="s">
        <v>230</v>
      </c>
      <c r="F50" s="24">
        <v>2755</v>
      </c>
      <c r="G50" s="25">
        <f t="shared" si="3"/>
        <v>15.865246184854593</v>
      </c>
    </row>
    <row r="51" spans="1:7" ht="12.75">
      <c r="A51" s="49" t="s">
        <v>286</v>
      </c>
      <c r="B51" s="24">
        <v>5150</v>
      </c>
      <c r="C51" s="25">
        <f>B51*100/B$28</f>
        <v>18.98967551622419</v>
      </c>
      <c r="E51" s="4" t="s">
        <v>231</v>
      </c>
      <c r="F51" s="24">
        <v>1630</v>
      </c>
      <c r="G51" s="25">
        <f t="shared" si="3"/>
        <v>9.386697379786927</v>
      </c>
    </row>
    <row r="52" spans="1:7" ht="12.75">
      <c r="A52" s="49" t="s">
        <v>215</v>
      </c>
      <c r="B52" s="24"/>
      <c r="C52" s="25"/>
      <c r="E52" s="4" t="s">
        <v>232</v>
      </c>
      <c r="F52" s="24">
        <v>1070</v>
      </c>
      <c r="G52" s="25">
        <f t="shared" si="3"/>
        <v>6.161819752375468</v>
      </c>
    </row>
    <row r="53" spans="1:7" ht="12.75">
      <c r="A53" s="49" t="s">
        <v>44</v>
      </c>
      <c r="B53" s="24">
        <v>1540</v>
      </c>
      <c r="C53" s="25">
        <f>B53*100/B$28</f>
        <v>5.678466076696165</v>
      </c>
      <c r="E53" s="4" t="s">
        <v>233</v>
      </c>
      <c r="F53" s="24">
        <v>230</v>
      </c>
      <c r="G53" s="25">
        <f t="shared" si="3"/>
        <v>1.3245033112582782</v>
      </c>
    </row>
    <row r="54" spans="1:7" ht="12.75">
      <c r="A54" s="49" t="s">
        <v>216</v>
      </c>
      <c r="B54" s="24">
        <v>2380</v>
      </c>
      <c r="C54" s="25">
        <f>B54*100/B$28</f>
        <v>8.775811209439528</v>
      </c>
      <c r="E54" s="4" t="s">
        <v>234</v>
      </c>
      <c r="F54" s="24">
        <v>230</v>
      </c>
      <c r="G54" s="25">
        <f t="shared" si="3"/>
        <v>1.3245033112582782</v>
      </c>
    </row>
    <row r="55" spans="1:7" ht="12.75">
      <c r="A55" s="49" t="s">
        <v>45</v>
      </c>
      <c r="B55" s="24">
        <v>685</v>
      </c>
      <c r="C55" s="25">
        <f>B55*100/B$28</f>
        <v>2.525811209439528</v>
      </c>
      <c r="E55" s="4" t="s">
        <v>237</v>
      </c>
      <c r="F55" s="24">
        <v>33330</v>
      </c>
      <c r="G55" s="25" t="s">
        <v>195</v>
      </c>
    </row>
    <row r="56" spans="1:7" ht="12.75">
      <c r="A56" s="49"/>
      <c r="B56" s="24"/>
      <c r="C56" s="25"/>
      <c r="F56" s="24"/>
      <c r="G56" s="25"/>
    </row>
    <row r="57" spans="1:7" ht="12.75">
      <c r="A57" s="46" t="s">
        <v>217</v>
      </c>
      <c r="B57" s="24"/>
      <c r="C57" s="25"/>
      <c r="E57" s="4" t="s">
        <v>301</v>
      </c>
      <c r="F57" s="24">
        <v>14802</v>
      </c>
      <c r="G57" s="25" t="s">
        <v>195</v>
      </c>
    </row>
    <row r="58" spans="1:7" ht="12.75">
      <c r="A58" s="49" t="s">
        <v>46</v>
      </c>
      <c r="B58" s="24">
        <v>20830</v>
      </c>
      <c r="C58" s="25">
        <f>B58*100/B$28</f>
        <v>76.80678466076697</v>
      </c>
      <c r="E58" s="50" t="s">
        <v>238</v>
      </c>
      <c r="F58" s="24"/>
      <c r="G58" s="25"/>
    </row>
    <row r="59" spans="1:7" ht="12.75">
      <c r="A59" s="49" t="s">
        <v>218</v>
      </c>
      <c r="B59" s="24">
        <v>3250</v>
      </c>
      <c r="C59" s="25">
        <f>B59*100/B$28</f>
        <v>11.983775811209439</v>
      </c>
      <c r="E59" s="4" t="s">
        <v>294</v>
      </c>
      <c r="F59" s="24">
        <v>31229</v>
      </c>
      <c r="G59" s="25" t="s">
        <v>195</v>
      </c>
    </row>
    <row r="60" spans="1:7" ht="13.5" thickBot="1">
      <c r="A60" s="49" t="s">
        <v>219</v>
      </c>
      <c r="B60" s="24"/>
      <c r="C60" s="25"/>
      <c r="D60" s="40"/>
      <c r="E60" s="51" t="s">
        <v>129</v>
      </c>
      <c r="F60" s="38">
        <v>25968</v>
      </c>
      <c r="G60" s="39" t="s">
        <v>195</v>
      </c>
    </row>
    <row r="61" spans="1:7" ht="13.5" thickTop="1">
      <c r="A61" s="49" t="s">
        <v>47</v>
      </c>
      <c r="B61" s="24">
        <v>2930</v>
      </c>
      <c r="C61" s="25">
        <f>B61*100/B$28</f>
        <v>10.803834808259587</v>
      </c>
      <c r="F61" s="19" t="s">
        <v>307</v>
      </c>
      <c r="G61" s="20" t="s">
        <v>137</v>
      </c>
    </row>
    <row r="62" spans="1:7" ht="12.75">
      <c r="A62" s="49" t="s">
        <v>48</v>
      </c>
      <c r="B62" s="24">
        <v>110</v>
      </c>
      <c r="C62" s="25">
        <f>B62*100/B$28</f>
        <v>0.4056047197640118</v>
      </c>
      <c r="D62" s="52"/>
      <c r="E62" s="26"/>
      <c r="F62" s="19" t="s">
        <v>308</v>
      </c>
      <c r="G62" s="20" t="s">
        <v>308</v>
      </c>
    </row>
    <row r="63" spans="1:7" ht="12.75">
      <c r="A63" s="49"/>
      <c r="B63" s="24"/>
      <c r="C63" s="25"/>
      <c r="D63" s="52"/>
      <c r="E63" s="26"/>
      <c r="F63" s="19" t="s">
        <v>309</v>
      </c>
      <c r="G63" s="20" t="s">
        <v>311</v>
      </c>
    </row>
    <row r="64" spans="1:7" ht="12.75">
      <c r="A64" s="46" t="s">
        <v>222</v>
      </c>
      <c r="B64" s="24"/>
      <c r="C64" s="25"/>
      <c r="D64" s="53"/>
      <c r="E64" s="54" t="s">
        <v>135</v>
      </c>
      <c r="F64" s="55" t="s">
        <v>310</v>
      </c>
      <c r="G64" s="56" t="s">
        <v>310</v>
      </c>
    </row>
    <row r="65" spans="1:7" ht="12.75">
      <c r="A65" s="46" t="s">
        <v>223</v>
      </c>
      <c r="B65" s="19"/>
      <c r="C65" s="20"/>
      <c r="E65" s="48" t="s">
        <v>312</v>
      </c>
      <c r="F65" s="24"/>
      <c r="G65" s="25"/>
    </row>
    <row r="66" spans="1:7" ht="14.25">
      <c r="A66" s="46" t="s">
        <v>245</v>
      </c>
      <c r="B66" s="19">
        <v>15285</v>
      </c>
      <c r="C66" s="20">
        <f>B66*100/B$66</f>
        <v>100</v>
      </c>
      <c r="E66" s="48" t="s">
        <v>316</v>
      </c>
      <c r="F66" s="19">
        <v>4260</v>
      </c>
      <c r="G66" s="20">
        <v>24.53210480852289</v>
      </c>
    </row>
    <row r="67" spans="1:7" ht="12.75">
      <c r="A67" s="49" t="s">
        <v>49</v>
      </c>
      <c r="B67" s="24">
        <v>1275</v>
      </c>
      <c r="C67" s="36">
        <f>B67*100/B$66</f>
        <v>8.341511285574093</v>
      </c>
      <c r="E67" s="4" t="s">
        <v>288</v>
      </c>
      <c r="F67" s="24">
        <v>3325</v>
      </c>
      <c r="G67" s="25">
        <v>28.070915998311524</v>
      </c>
    </row>
    <row r="68" spans="1:7" ht="12.75">
      <c r="A68" s="46" t="s">
        <v>246</v>
      </c>
      <c r="B68" s="19">
        <v>45220</v>
      </c>
      <c r="C68" s="20">
        <f>B68*100/B$68</f>
        <v>100</v>
      </c>
      <c r="E68" s="4" t="s">
        <v>289</v>
      </c>
      <c r="F68" s="24">
        <v>990</v>
      </c>
      <c r="G68" s="25">
        <v>26.4</v>
      </c>
    </row>
    <row r="69" spans="1:7" ht="12.75">
      <c r="A69" s="49" t="s">
        <v>49</v>
      </c>
      <c r="B69" s="24">
        <v>12810</v>
      </c>
      <c r="C69" s="25">
        <f>B69*100/B$68</f>
        <v>28.328173374613</v>
      </c>
      <c r="E69" s="48" t="s">
        <v>239</v>
      </c>
      <c r="F69" s="24"/>
      <c r="G69" s="25"/>
    </row>
    <row r="70" spans="1:7" ht="14.25">
      <c r="A70" s="49" t="s">
        <v>50</v>
      </c>
      <c r="B70" s="35" t="s">
        <v>195</v>
      </c>
      <c r="C70" s="25">
        <v>43.2</v>
      </c>
      <c r="E70" s="48" t="s">
        <v>317</v>
      </c>
      <c r="F70" s="19">
        <v>710</v>
      </c>
      <c r="G70" s="20">
        <v>29.64509394572025</v>
      </c>
    </row>
    <row r="71" spans="1:7" ht="12.75">
      <c r="A71" s="49" t="s">
        <v>51</v>
      </c>
      <c r="B71" s="24">
        <v>32410</v>
      </c>
      <c r="C71" s="25">
        <f>B71*100/B$68</f>
        <v>71.671826625387</v>
      </c>
      <c r="E71" s="4" t="s">
        <v>290</v>
      </c>
      <c r="F71" s="24">
        <v>550</v>
      </c>
      <c r="G71" s="25">
        <v>40.14598540145985</v>
      </c>
    </row>
    <row r="72" spans="1:7" ht="12.75">
      <c r="A72" s="49" t="s">
        <v>52</v>
      </c>
      <c r="B72" s="35" t="s">
        <v>195</v>
      </c>
      <c r="C72" s="25">
        <v>58.9</v>
      </c>
      <c r="E72" s="4" t="s">
        <v>291</v>
      </c>
      <c r="F72" s="24">
        <v>150</v>
      </c>
      <c r="G72" s="25">
        <v>39.473684210526315</v>
      </c>
    </row>
    <row r="73" spans="1:7" ht="12.75">
      <c r="A73" s="46" t="s">
        <v>247</v>
      </c>
      <c r="B73" s="19">
        <v>4150</v>
      </c>
      <c r="C73" s="20">
        <f>B73*100/B$73</f>
        <v>100</v>
      </c>
      <c r="E73" s="48" t="s">
        <v>60</v>
      </c>
      <c r="F73" s="19">
        <v>17235</v>
      </c>
      <c r="G73" s="20">
        <v>26.52966982221196</v>
      </c>
    </row>
    <row r="74" spans="1:7" ht="12.75">
      <c r="A74" s="57" t="s">
        <v>53</v>
      </c>
      <c r="B74" s="30">
        <v>2470</v>
      </c>
      <c r="C74" s="36">
        <f>B74*100/B$73</f>
        <v>59.51807228915663</v>
      </c>
      <c r="E74" s="4" t="s">
        <v>61</v>
      </c>
      <c r="F74" s="24">
        <v>12560</v>
      </c>
      <c r="G74" s="25">
        <v>23.63345564022956</v>
      </c>
    </row>
    <row r="75" spans="1:7" ht="12.75">
      <c r="A75" s="46"/>
      <c r="B75" s="58"/>
      <c r="C75" s="20"/>
      <c r="E75" s="4" t="s">
        <v>240</v>
      </c>
      <c r="F75" s="24">
        <v>800</v>
      </c>
      <c r="G75" s="25">
        <v>19.27710843373494</v>
      </c>
    </row>
    <row r="76" spans="1:7" ht="12.75">
      <c r="A76" s="49"/>
      <c r="B76" s="31"/>
      <c r="C76" s="25"/>
      <c r="E76" s="4" t="s">
        <v>292</v>
      </c>
      <c r="F76" s="24">
        <v>4650</v>
      </c>
      <c r="G76" s="25">
        <v>39.45693678404752</v>
      </c>
    </row>
    <row r="77" spans="1:7" ht="12.75">
      <c r="A77" s="49"/>
      <c r="B77" s="31"/>
      <c r="C77" s="25"/>
      <c r="E77" s="4" t="s">
        <v>293</v>
      </c>
      <c r="F77" s="24">
        <v>4460</v>
      </c>
      <c r="G77" s="25">
        <v>39.27785116688683</v>
      </c>
    </row>
    <row r="78" spans="1:7" ht="13.5" thickBot="1">
      <c r="A78" s="59"/>
      <c r="B78" s="60"/>
      <c r="C78" s="39"/>
      <c r="D78" s="40"/>
      <c r="E78" s="41" t="s">
        <v>62</v>
      </c>
      <c r="F78" s="38">
        <v>1865</v>
      </c>
      <c r="G78" s="39">
        <v>39.554612937433724</v>
      </c>
    </row>
    <row r="79" ht="13.5" thickTop="1"/>
    <row r="80" ht="12.75">
      <c r="A80" s="61" t="s">
        <v>196</v>
      </c>
    </row>
    <row r="81" ht="12.75">
      <c r="A81" s="4" t="s">
        <v>197</v>
      </c>
    </row>
    <row r="82" ht="12.75">
      <c r="A82" s="4" t="s">
        <v>295</v>
      </c>
    </row>
    <row r="83" ht="14.25">
      <c r="A83" s="42" t="s">
        <v>359</v>
      </c>
    </row>
    <row r="84" ht="14.25">
      <c r="A84" s="42" t="s">
        <v>128</v>
      </c>
    </row>
    <row r="85" ht="12.75">
      <c r="A85" s="4" t="s">
        <v>198</v>
      </c>
    </row>
  </sheetData>
  <printOptions/>
  <pageMargins left="0.52" right="0.45" top="0.53" bottom="0.38" header="0.5" footer="0.35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4" customWidth="1"/>
    <col min="2" max="2" width="12.8515625" style="4" customWidth="1"/>
    <col min="3" max="3" width="8.57421875" style="4" customWidth="1"/>
    <col min="4" max="4" width="0.71875" style="4" customWidth="1"/>
    <col min="5" max="5" width="45.7109375" style="4" customWidth="1"/>
    <col min="6" max="6" width="12.8515625" style="4" customWidth="1"/>
    <col min="7" max="7" width="8.421875" style="4" customWidth="1"/>
    <col min="8" max="16384" width="9.140625" style="4" customWidth="1"/>
  </cols>
  <sheetData>
    <row r="1" s="5" customFormat="1" ht="1.5" customHeight="1">
      <c r="A1" s="5" t="s">
        <v>361</v>
      </c>
    </row>
    <row r="2" ht="15.75">
      <c r="A2" s="10" t="s">
        <v>323</v>
      </c>
    </row>
    <row r="3" ht="14.25">
      <c r="A3" s="11" t="s">
        <v>358</v>
      </c>
    </row>
    <row r="4" ht="12.75">
      <c r="A4" s="4" t="s">
        <v>305</v>
      </c>
    </row>
    <row r="6" ht="13.5" thickBot="1">
      <c r="A6" s="12" t="s">
        <v>356</v>
      </c>
    </row>
    <row r="7" spans="1:7" ht="24" customHeight="1" thickTop="1">
      <c r="A7" s="1" t="s">
        <v>135</v>
      </c>
      <c r="B7" s="2" t="s">
        <v>136</v>
      </c>
      <c r="C7" s="6" t="s">
        <v>137</v>
      </c>
      <c r="D7" s="7"/>
      <c r="E7" s="8" t="s">
        <v>135</v>
      </c>
      <c r="F7" s="9" t="s">
        <v>136</v>
      </c>
      <c r="G7" s="3" t="s">
        <v>137</v>
      </c>
    </row>
    <row r="8" spans="1:7" ht="12.75">
      <c r="A8" s="13"/>
      <c r="B8" s="14"/>
      <c r="C8" s="15"/>
      <c r="F8" s="16"/>
      <c r="G8" s="17"/>
    </row>
    <row r="9" spans="1:7" ht="14.25">
      <c r="A9" s="18" t="s">
        <v>63</v>
      </c>
      <c r="B9" s="19">
        <v>20515</v>
      </c>
      <c r="C9" s="20">
        <f>B9*100/B$9</f>
        <v>100</v>
      </c>
      <c r="E9" s="21" t="s">
        <v>319</v>
      </c>
      <c r="F9" s="19">
        <v>5055</v>
      </c>
      <c r="G9" s="20">
        <f>F9*100/F$9</f>
        <v>100</v>
      </c>
    </row>
    <row r="10" spans="1:7" ht="12.75">
      <c r="A10" s="18" t="s">
        <v>250</v>
      </c>
      <c r="B10" s="19"/>
      <c r="C10" s="20"/>
      <c r="E10" s="21" t="s">
        <v>270</v>
      </c>
      <c r="F10" s="19"/>
      <c r="G10" s="22" t="s">
        <v>318</v>
      </c>
    </row>
    <row r="11" spans="1:7" ht="12.75">
      <c r="A11" s="23" t="s">
        <v>64</v>
      </c>
      <c r="B11" s="24">
        <v>6295</v>
      </c>
      <c r="C11" s="25">
        <f>B11*100/B$9</f>
        <v>30.684864733122104</v>
      </c>
      <c r="E11" s="26" t="s">
        <v>271</v>
      </c>
      <c r="F11" s="24">
        <v>70</v>
      </c>
      <c r="G11" s="27">
        <f aca="true" t="shared" si="0" ref="G11:G18">F11*100/F$9</f>
        <v>1.3847675568743818</v>
      </c>
    </row>
    <row r="12" spans="1:7" ht="12.75">
      <c r="A12" s="23" t="s">
        <v>65</v>
      </c>
      <c r="B12" s="24">
        <v>14220</v>
      </c>
      <c r="C12" s="25">
        <f>B12*100/B$9</f>
        <v>69.31513526687789</v>
      </c>
      <c r="E12" s="28" t="s">
        <v>272</v>
      </c>
      <c r="F12" s="24">
        <v>340</v>
      </c>
      <c r="G12" s="25">
        <f t="shared" si="0"/>
        <v>6.726013847675569</v>
      </c>
    </row>
    <row r="13" spans="1:7" ht="12.75">
      <c r="A13" s="23"/>
      <c r="B13" s="24"/>
      <c r="C13" s="25"/>
      <c r="E13" s="28" t="s">
        <v>232</v>
      </c>
      <c r="F13" s="24">
        <v>620</v>
      </c>
      <c r="G13" s="25">
        <f t="shared" si="0"/>
        <v>12.265084075173096</v>
      </c>
    </row>
    <row r="14" spans="1:7" ht="12.75">
      <c r="A14" s="18" t="s">
        <v>278</v>
      </c>
      <c r="B14" s="19"/>
      <c r="C14" s="20" t="s">
        <v>318</v>
      </c>
      <c r="E14" s="28" t="s">
        <v>273</v>
      </c>
      <c r="F14" s="24">
        <v>1070</v>
      </c>
      <c r="G14" s="25">
        <f t="shared" si="0"/>
        <v>21.16716122650841</v>
      </c>
    </row>
    <row r="15" spans="1:7" ht="12.75">
      <c r="A15" s="29" t="s">
        <v>66</v>
      </c>
      <c r="B15" s="30">
        <v>6465</v>
      </c>
      <c r="C15" s="25">
        <f aca="true" t="shared" si="1" ref="C15:C22">B15*100/B$9</f>
        <v>31.513526687789422</v>
      </c>
      <c r="E15" s="28" t="s">
        <v>274</v>
      </c>
      <c r="F15" s="24">
        <v>1540</v>
      </c>
      <c r="G15" s="25">
        <f t="shared" si="0"/>
        <v>30.4648862512364</v>
      </c>
    </row>
    <row r="16" spans="1:7" ht="12.75">
      <c r="A16" s="29" t="s">
        <v>67</v>
      </c>
      <c r="B16" s="30">
        <v>1000</v>
      </c>
      <c r="C16" s="25">
        <f t="shared" si="1"/>
        <v>4.874482086278333</v>
      </c>
      <c r="E16" s="28" t="s">
        <v>275</v>
      </c>
      <c r="F16" s="24">
        <v>1075</v>
      </c>
      <c r="G16" s="25">
        <f t="shared" si="0"/>
        <v>21.266073194856578</v>
      </c>
    </row>
    <row r="17" spans="1:7" ht="12.75">
      <c r="A17" s="23" t="s">
        <v>68</v>
      </c>
      <c r="B17" s="24">
        <v>785</v>
      </c>
      <c r="C17" s="25">
        <f t="shared" si="1"/>
        <v>3.8264684377284914</v>
      </c>
      <c r="E17" s="28" t="s">
        <v>276</v>
      </c>
      <c r="F17" s="24">
        <v>315</v>
      </c>
      <c r="G17" s="25">
        <f t="shared" si="0"/>
        <v>6.231454005934718</v>
      </c>
    </row>
    <row r="18" spans="1:7" ht="12.75">
      <c r="A18" s="23" t="s">
        <v>69</v>
      </c>
      <c r="B18" s="24">
        <v>1435</v>
      </c>
      <c r="C18" s="25">
        <f t="shared" si="1"/>
        <v>6.994881793809408</v>
      </c>
      <c r="E18" s="28" t="s">
        <v>277</v>
      </c>
      <c r="F18" s="24">
        <v>25</v>
      </c>
      <c r="G18" s="25">
        <f t="shared" si="0"/>
        <v>0.49455984174085066</v>
      </c>
    </row>
    <row r="19" spans="1:7" ht="12.75">
      <c r="A19" s="23" t="s">
        <v>70</v>
      </c>
      <c r="B19" s="24">
        <v>3280</v>
      </c>
      <c r="C19" s="25">
        <f t="shared" si="1"/>
        <v>15.988301242992932</v>
      </c>
      <c r="E19" s="26" t="s">
        <v>109</v>
      </c>
      <c r="F19" s="24">
        <v>224700</v>
      </c>
      <c r="G19" s="27" t="s">
        <v>195</v>
      </c>
    </row>
    <row r="20" spans="1:7" ht="12.75">
      <c r="A20" s="23" t="s">
        <v>71</v>
      </c>
      <c r="B20" s="24">
        <v>3205</v>
      </c>
      <c r="C20" s="25">
        <f t="shared" si="1"/>
        <v>15.622715086522057</v>
      </c>
      <c r="F20" s="31"/>
      <c r="G20" s="32" t="s">
        <v>318</v>
      </c>
    </row>
    <row r="21" spans="1:7" ht="12.75">
      <c r="A21" s="23" t="s">
        <v>72</v>
      </c>
      <c r="B21" s="24">
        <v>4300</v>
      </c>
      <c r="C21" s="25">
        <f t="shared" si="1"/>
        <v>20.960272970996833</v>
      </c>
      <c r="E21" s="21" t="s">
        <v>251</v>
      </c>
      <c r="F21" s="19"/>
      <c r="G21" s="22" t="s">
        <v>318</v>
      </c>
    </row>
    <row r="22" spans="1:7" ht="12.75">
      <c r="A22" s="23" t="s">
        <v>73</v>
      </c>
      <c r="B22" s="24">
        <v>45</v>
      </c>
      <c r="C22" s="25">
        <f t="shared" si="1"/>
        <v>0.21935169388252498</v>
      </c>
      <c r="E22" s="21" t="s">
        <v>252</v>
      </c>
      <c r="F22" s="19"/>
      <c r="G22" s="22" t="s">
        <v>318</v>
      </c>
    </row>
    <row r="23" spans="1:7" ht="12.75">
      <c r="A23" s="23" t="s">
        <v>74</v>
      </c>
      <c r="B23" s="24" t="s">
        <v>360</v>
      </c>
      <c r="C23" s="25" t="s">
        <v>360</v>
      </c>
      <c r="E23" s="26" t="s">
        <v>110</v>
      </c>
      <c r="F23" s="24">
        <v>4395</v>
      </c>
      <c r="G23" s="27">
        <f aca="true" t="shared" si="2" ref="G23:G30">F23*100/F$9</f>
        <v>86.94362017804154</v>
      </c>
    </row>
    <row r="24" spans="1:7" ht="12.75">
      <c r="A24" s="23"/>
      <c r="B24" s="24"/>
      <c r="C24" s="25" t="s">
        <v>318</v>
      </c>
      <c r="E24" s="28" t="s">
        <v>111</v>
      </c>
      <c r="F24" s="24" t="s">
        <v>360</v>
      </c>
      <c r="G24" s="25" t="s">
        <v>360</v>
      </c>
    </row>
    <row r="25" spans="1:7" ht="12.75">
      <c r="A25" s="18" t="s">
        <v>280</v>
      </c>
      <c r="B25" s="24"/>
      <c r="C25" s="25" t="s">
        <v>318</v>
      </c>
      <c r="E25" s="28" t="s">
        <v>112</v>
      </c>
      <c r="F25" s="24">
        <v>30</v>
      </c>
      <c r="G25" s="25">
        <f t="shared" si="2"/>
        <v>0.5934718100890207</v>
      </c>
    </row>
    <row r="26" spans="1:7" ht="12.75">
      <c r="A26" s="23" t="s">
        <v>75</v>
      </c>
      <c r="B26" s="24">
        <v>190</v>
      </c>
      <c r="C26" s="25">
        <f aca="true" t="shared" si="3" ref="C26:C33">B26*100/B$9</f>
        <v>0.9261515963928832</v>
      </c>
      <c r="E26" s="28" t="s">
        <v>113</v>
      </c>
      <c r="F26" s="24">
        <v>120</v>
      </c>
      <c r="G26" s="25">
        <f t="shared" si="2"/>
        <v>2.373887240356083</v>
      </c>
    </row>
    <row r="27" spans="1:7" ht="12.75">
      <c r="A27" s="23" t="s">
        <v>76</v>
      </c>
      <c r="B27" s="24">
        <v>525</v>
      </c>
      <c r="C27" s="25">
        <f t="shared" si="3"/>
        <v>2.5591030952961247</v>
      </c>
      <c r="E27" s="28" t="s">
        <v>114</v>
      </c>
      <c r="F27" s="24">
        <v>380</v>
      </c>
      <c r="G27" s="25">
        <f t="shared" si="2"/>
        <v>7.517309594460929</v>
      </c>
    </row>
    <row r="28" spans="1:7" ht="12.75">
      <c r="A28" s="23" t="s">
        <v>77</v>
      </c>
      <c r="B28" s="24">
        <v>1215</v>
      </c>
      <c r="C28" s="25">
        <f t="shared" si="3"/>
        <v>5.922495734828175</v>
      </c>
      <c r="E28" s="28" t="s">
        <v>253</v>
      </c>
      <c r="F28" s="24">
        <v>1490</v>
      </c>
      <c r="G28" s="25">
        <f t="shared" si="2"/>
        <v>29.475766567754697</v>
      </c>
    </row>
    <row r="29" spans="1:7" ht="12.75">
      <c r="A29" s="29" t="s">
        <v>78</v>
      </c>
      <c r="B29" s="24">
        <v>3270</v>
      </c>
      <c r="C29" s="25">
        <f t="shared" si="3"/>
        <v>15.93955642213015</v>
      </c>
      <c r="E29" s="28" t="s">
        <v>254</v>
      </c>
      <c r="F29" s="24">
        <v>1115</v>
      </c>
      <c r="G29" s="25">
        <f t="shared" si="2"/>
        <v>22.05736894164194</v>
      </c>
    </row>
    <row r="30" spans="1:7" ht="12.75">
      <c r="A30" s="29" t="s">
        <v>79</v>
      </c>
      <c r="B30" s="24">
        <v>3190</v>
      </c>
      <c r="C30" s="25">
        <f t="shared" si="3"/>
        <v>15.549597855227882</v>
      </c>
      <c r="E30" s="28" t="s">
        <v>255</v>
      </c>
      <c r="F30" s="24">
        <v>1260</v>
      </c>
      <c r="G30" s="25">
        <f t="shared" si="2"/>
        <v>24.92581602373887</v>
      </c>
    </row>
    <row r="31" spans="1:7" ht="12.75">
      <c r="A31" s="29" t="s">
        <v>80</v>
      </c>
      <c r="B31" s="24">
        <v>3490</v>
      </c>
      <c r="C31" s="25">
        <f t="shared" si="3"/>
        <v>17.011942481111383</v>
      </c>
      <c r="E31" s="28" t="s">
        <v>354</v>
      </c>
      <c r="F31" s="24">
        <v>1578</v>
      </c>
      <c r="G31" s="25" t="s">
        <v>195</v>
      </c>
    </row>
    <row r="32" spans="1:7" ht="12.75">
      <c r="A32" s="23" t="s">
        <v>81</v>
      </c>
      <c r="B32" s="24">
        <v>6040</v>
      </c>
      <c r="C32" s="25">
        <f t="shared" si="3"/>
        <v>29.44187180112113</v>
      </c>
      <c r="E32" s="28" t="s">
        <v>115</v>
      </c>
      <c r="F32" s="24">
        <v>660</v>
      </c>
      <c r="G32" s="25">
        <f>F32*100/F$9</f>
        <v>13.056379821958457</v>
      </c>
    </row>
    <row r="33" spans="1:7" ht="12.75">
      <c r="A33" s="23" t="s">
        <v>82</v>
      </c>
      <c r="B33" s="24">
        <v>2595</v>
      </c>
      <c r="C33" s="25">
        <f t="shared" si="3"/>
        <v>12.649281013892274</v>
      </c>
      <c r="E33" s="33" t="s">
        <v>354</v>
      </c>
      <c r="F33" s="24">
        <v>353</v>
      </c>
      <c r="G33" s="25" t="s">
        <v>195</v>
      </c>
    </row>
    <row r="34" spans="1:7" ht="12.75">
      <c r="A34" s="23"/>
      <c r="B34" s="24"/>
      <c r="C34" s="25" t="s">
        <v>318</v>
      </c>
      <c r="E34" s="28"/>
      <c r="F34" s="24"/>
      <c r="G34" s="25" t="s">
        <v>318</v>
      </c>
    </row>
    <row r="35" spans="1:7" ht="12.75">
      <c r="A35" s="18" t="s">
        <v>268</v>
      </c>
      <c r="B35" s="24"/>
      <c r="C35" s="25" t="s">
        <v>318</v>
      </c>
      <c r="E35" s="34" t="s">
        <v>256</v>
      </c>
      <c r="F35" s="24"/>
      <c r="G35" s="25" t="s">
        <v>318</v>
      </c>
    </row>
    <row r="36" spans="1:7" ht="12.75">
      <c r="A36" s="23" t="s">
        <v>269</v>
      </c>
      <c r="B36" s="24">
        <v>4960</v>
      </c>
      <c r="C36" s="25">
        <f aca="true" t="shared" si="4" ref="C36:C41">B36*100/B$9</f>
        <v>24.17743114794053</v>
      </c>
      <c r="E36" s="34" t="s">
        <v>257</v>
      </c>
      <c r="F36" s="24"/>
      <c r="G36" s="25" t="s">
        <v>318</v>
      </c>
    </row>
    <row r="37" spans="1:7" ht="12.75">
      <c r="A37" s="23" t="s">
        <v>83</v>
      </c>
      <c r="B37" s="24">
        <v>8660</v>
      </c>
      <c r="C37" s="25">
        <f t="shared" si="4"/>
        <v>42.213014867170365</v>
      </c>
      <c r="E37" s="34" t="s">
        <v>258</v>
      </c>
      <c r="F37" s="24"/>
      <c r="G37" s="25" t="s">
        <v>318</v>
      </c>
    </row>
    <row r="38" spans="1:7" ht="12.75">
      <c r="A38" s="23" t="s">
        <v>84</v>
      </c>
      <c r="B38" s="24">
        <v>4005</v>
      </c>
      <c r="C38" s="25">
        <f t="shared" si="4"/>
        <v>19.522300755544723</v>
      </c>
      <c r="E38" s="28" t="s">
        <v>259</v>
      </c>
      <c r="F38" s="24">
        <v>740</v>
      </c>
      <c r="G38" s="25">
        <f aca="true" t="shared" si="5" ref="G38:G44">F38*100/F$9</f>
        <v>14.63897131552918</v>
      </c>
    </row>
    <row r="39" spans="1:7" ht="12.75">
      <c r="A39" s="23" t="s">
        <v>85</v>
      </c>
      <c r="B39" s="24">
        <v>1995</v>
      </c>
      <c r="C39" s="25">
        <f t="shared" si="4"/>
        <v>9.724591762125273</v>
      </c>
      <c r="E39" s="28" t="s">
        <v>260</v>
      </c>
      <c r="F39" s="24">
        <v>600</v>
      </c>
      <c r="G39" s="25">
        <f t="shared" si="5"/>
        <v>11.869436201780415</v>
      </c>
    </row>
    <row r="40" spans="1:7" ht="12.75">
      <c r="A40" s="29" t="s">
        <v>86</v>
      </c>
      <c r="B40" s="30">
        <v>450</v>
      </c>
      <c r="C40" s="25">
        <f t="shared" si="4"/>
        <v>2.19351693882525</v>
      </c>
      <c r="E40" s="28" t="s">
        <v>261</v>
      </c>
      <c r="F40" s="24">
        <v>515</v>
      </c>
      <c r="G40" s="25">
        <f t="shared" si="5"/>
        <v>10.187932739861523</v>
      </c>
    </row>
    <row r="41" spans="1:7" ht="12.75">
      <c r="A41" s="29" t="s">
        <v>87</v>
      </c>
      <c r="B41" s="30">
        <v>445</v>
      </c>
      <c r="C41" s="25">
        <f t="shared" si="4"/>
        <v>2.169144528393858</v>
      </c>
      <c r="E41" s="28" t="s">
        <v>262</v>
      </c>
      <c r="F41" s="24">
        <v>550</v>
      </c>
      <c r="G41" s="25">
        <f t="shared" si="5"/>
        <v>10.880316518298715</v>
      </c>
    </row>
    <row r="42" spans="1:7" ht="12.75">
      <c r="A42" s="23"/>
      <c r="B42" s="24"/>
      <c r="C42" s="25" t="s">
        <v>318</v>
      </c>
      <c r="E42" s="28" t="s">
        <v>263</v>
      </c>
      <c r="F42" s="24">
        <v>430</v>
      </c>
      <c r="G42" s="25">
        <f t="shared" si="5"/>
        <v>8.506429277942631</v>
      </c>
    </row>
    <row r="43" spans="1:7" ht="12.75">
      <c r="A43" s="18" t="s">
        <v>279</v>
      </c>
      <c r="B43" s="24"/>
      <c r="C43" s="25" t="s">
        <v>318</v>
      </c>
      <c r="E43" s="28" t="s">
        <v>264</v>
      </c>
      <c r="F43" s="24">
        <v>2160</v>
      </c>
      <c r="G43" s="25">
        <f t="shared" si="5"/>
        <v>42.72997032640949</v>
      </c>
    </row>
    <row r="44" spans="1:7" ht="12.75">
      <c r="A44" s="23" t="s">
        <v>88</v>
      </c>
      <c r="B44" s="24">
        <v>2315</v>
      </c>
      <c r="C44" s="25">
        <f aca="true" t="shared" si="6" ref="C44:C52">B44*100/B$9</f>
        <v>11.284426029734341</v>
      </c>
      <c r="E44" s="28" t="s">
        <v>116</v>
      </c>
      <c r="F44" s="24">
        <v>60</v>
      </c>
      <c r="G44" s="25">
        <f t="shared" si="5"/>
        <v>1.1869436201780414</v>
      </c>
    </row>
    <row r="45" spans="1:7" ht="12.75">
      <c r="A45" s="23" t="s">
        <v>89</v>
      </c>
      <c r="B45" s="24">
        <v>4370</v>
      </c>
      <c r="C45" s="25">
        <f t="shared" si="6"/>
        <v>21.301486717036315</v>
      </c>
      <c r="E45" s="34"/>
      <c r="F45" s="24"/>
      <c r="G45" s="25" t="s">
        <v>318</v>
      </c>
    </row>
    <row r="46" spans="1:7" ht="12.75">
      <c r="A46" s="23" t="s">
        <v>90</v>
      </c>
      <c r="B46" s="24">
        <v>5195</v>
      </c>
      <c r="C46" s="25">
        <f t="shared" si="6"/>
        <v>25.32293443821594</v>
      </c>
      <c r="E46" s="34" t="s">
        <v>320</v>
      </c>
      <c r="F46" s="19">
        <v>14195</v>
      </c>
      <c r="G46" s="20">
        <f>F46*100/F$46</f>
        <v>100</v>
      </c>
    </row>
    <row r="47" spans="1:7" ht="12.75">
      <c r="A47" s="23" t="s">
        <v>91</v>
      </c>
      <c r="B47" s="24">
        <v>2865</v>
      </c>
      <c r="C47" s="25">
        <f t="shared" si="6"/>
        <v>13.965391177187424</v>
      </c>
      <c r="E47" s="34" t="s">
        <v>265</v>
      </c>
      <c r="F47" s="19"/>
      <c r="G47" s="20" t="s">
        <v>318</v>
      </c>
    </row>
    <row r="48" spans="1:7" ht="12.75">
      <c r="A48" s="23" t="s">
        <v>92</v>
      </c>
      <c r="B48" s="24">
        <v>2560</v>
      </c>
      <c r="C48" s="25">
        <f t="shared" si="6"/>
        <v>12.478674140872533</v>
      </c>
      <c r="E48" s="28" t="s">
        <v>117</v>
      </c>
      <c r="F48" s="24">
        <v>395</v>
      </c>
      <c r="G48" s="25">
        <f aca="true" t="shared" si="7" ref="G48:G55">F48*100/F$46</f>
        <v>2.782669954209229</v>
      </c>
    </row>
    <row r="49" spans="1:7" ht="12.75">
      <c r="A49" s="23" t="s">
        <v>93</v>
      </c>
      <c r="B49" s="24">
        <v>1505</v>
      </c>
      <c r="C49" s="25">
        <f t="shared" si="6"/>
        <v>7.336095539848891</v>
      </c>
      <c r="E49" s="28" t="s">
        <v>118</v>
      </c>
      <c r="F49" s="24">
        <v>190</v>
      </c>
      <c r="G49" s="25">
        <f t="shared" si="7"/>
        <v>1.3384994716449454</v>
      </c>
    </row>
    <row r="50" spans="1:7" ht="12.75">
      <c r="A50" s="23" t="s">
        <v>94</v>
      </c>
      <c r="B50" s="24">
        <v>860</v>
      </c>
      <c r="C50" s="25">
        <f t="shared" si="6"/>
        <v>4.192054594199366</v>
      </c>
      <c r="E50" s="28" t="s">
        <v>119</v>
      </c>
      <c r="F50" s="24">
        <v>1620</v>
      </c>
      <c r="G50" s="25">
        <f t="shared" si="7"/>
        <v>11.412469179288482</v>
      </c>
    </row>
    <row r="51" spans="1:7" ht="12.75">
      <c r="A51" s="23" t="s">
        <v>95</v>
      </c>
      <c r="B51" s="24">
        <v>455</v>
      </c>
      <c r="C51" s="25">
        <f t="shared" si="6"/>
        <v>2.2178893492566414</v>
      </c>
      <c r="E51" s="28" t="s">
        <v>120</v>
      </c>
      <c r="F51" s="24">
        <v>6160</v>
      </c>
      <c r="G51" s="25">
        <f t="shared" si="7"/>
        <v>43.395561817541385</v>
      </c>
    </row>
    <row r="52" spans="1:7" ht="12.75">
      <c r="A52" s="29" t="s">
        <v>96</v>
      </c>
      <c r="B52" s="24">
        <v>390</v>
      </c>
      <c r="C52" s="25">
        <f t="shared" si="6"/>
        <v>1.90104801364855</v>
      </c>
      <c r="E52" s="28" t="s">
        <v>121</v>
      </c>
      <c r="F52" s="24">
        <v>4095</v>
      </c>
      <c r="G52" s="25">
        <f t="shared" si="7"/>
        <v>28.848185980979217</v>
      </c>
    </row>
    <row r="53" spans="1:7" ht="12.75">
      <c r="A53" s="29" t="s">
        <v>97</v>
      </c>
      <c r="B53" s="35">
        <v>3.2</v>
      </c>
      <c r="C53" s="25" t="s">
        <v>195</v>
      </c>
      <c r="E53" s="28" t="s">
        <v>122</v>
      </c>
      <c r="F53" s="24">
        <v>1380</v>
      </c>
      <c r="G53" s="25">
        <f t="shared" si="7"/>
        <v>9.721733004579077</v>
      </c>
    </row>
    <row r="54" spans="1:7" ht="12.75">
      <c r="A54" s="23"/>
      <c r="B54" s="24"/>
      <c r="C54" s="25" t="s">
        <v>318</v>
      </c>
      <c r="E54" s="28" t="s">
        <v>123</v>
      </c>
      <c r="F54" s="24">
        <v>200</v>
      </c>
      <c r="G54" s="25">
        <f t="shared" si="7"/>
        <v>1.4089468122578372</v>
      </c>
    </row>
    <row r="55" spans="1:7" ht="12.75">
      <c r="A55" s="18" t="s">
        <v>134</v>
      </c>
      <c r="B55" s="24"/>
      <c r="C55" s="25" t="s">
        <v>318</v>
      </c>
      <c r="E55" s="33" t="s">
        <v>124</v>
      </c>
      <c r="F55" s="30">
        <v>155</v>
      </c>
      <c r="G55" s="36">
        <f t="shared" si="7"/>
        <v>1.0919337794998238</v>
      </c>
    </row>
    <row r="56" spans="1:7" ht="12.75">
      <c r="A56" s="23" t="s">
        <v>98</v>
      </c>
      <c r="B56" s="24">
        <v>3530</v>
      </c>
      <c r="C56" s="25">
        <f>B56*100/B$9</f>
        <v>17.206921764562516</v>
      </c>
      <c r="E56" s="28" t="s">
        <v>125</v>
      </c>
      <c r="F56" s="24">
        <v>695</v>
      </c>
      <c r="G56" s="25" t="s">
        <v>195</v>
      </c>
    </row>
    <row r="57" spans="1:7" ht="12.75">
      <c r="A57" s="23" t="s">
        <v>99</v>
      </c>
      <c r="B57" s="24">
        <v>7370</v>
      </c>
      <c r="C57" s="25">
        <f>B57*100/B$9</f>
        <v>35.924932975871315</v>
      </c>
      <c r="E57" s="28"/>
      <c r="F57" s="24"/>
      <c r="G57" s="25" t="s">
        <v>318</v>
      </c>
    </row>
    <row r="58" spans="1:7" ht="12.75">
      <c r="A58" s="23" t="s">
        <v>100</v>
      </c>
      <c r="B58" s="24">
        <v>6815</v>
      </c>
      <c r="C58" s="25">
        <f>B58*100/B$9</f>
        <v>33.21959541798684</v>
      </c>
      <c r="E58" s="34" t="s">
        <v>266</v>
      </c>
      <c r="F58" s="24"/>
      <c r="G58" s="25" t="s">
        <v>318</v>
      </c>
    </row>
    <row r="59" spans="1:7" ht="12.75">
      <c r="A59" s="23" t="s">
        <v>101</v>
      </c>
      <c r="B59" s="24">
        <v>2800</v>
      </c>
      <c r="C59" s="25">
        <f>B59*100/B$9</f>
        <v>13.648549841579332</v>
      </c>
      <c r="E59" s="34" t="s">
        <v>267</v>
      </c>
      <c r="F59" s="24"/>
      <c r="G59" s="25" t="s">
        <v>318</v>
      </c>
    </row>
    <row r="60" spans="1:7" ht="12.75">
      <c r="A60" s="23"/>
      <c r="B60" s="24"/>
      <c r="C60" s="25" t="s">
        <v>318</v>
      </c>
      <c r="E60" s="28" t="s">
        <v>259</v>
      </c>
      <c r="F60" s="24">
        <v>2040</v>
      </c>
      <c r="G60" s="25">
        <f aca="true" t="shared" si="8" ref="G60:G66">F60*100/F$46</f>
        <v>14.37125748502994</v>
      </c>
    </row>
    <row r="61" spans="1:7" ht="12.75">
      <c r="A61" s="18" t="s">
        <v>281</v>
      </c>
      <c r="B61" s="24"/>
      <c r="C61" s="25" t="s">
        <v>318</v>
      </c>
      <c r="E61" s="28" t="s">
        <v>260</v>
      </c>
      <c r="F61" s="24">
        <v>1245</v>
      </c>
      <c r="G61" s="25">
        <f t="shared" si="8"/>
        <v>8.770693906305038</v>
      </c>
    </row>
    <row r="62" spans="1:7" ht="12.75">
      <c r="A62" s="29" t="s">
        <v>102</v>
      </c>
      <c r="B62" s="30">
        <v>14355</v>
      </c>
      <c r="C62" s="25">
        <f aca="true" t="shared" si="9" ref="C62:C70">B62*100/B$9</f>
        <v>69.97319034852546</v>
      </c>
      <c r="E62" s="28" t="s">
        <v>261</v>
      </c>
      <c r="F62" s="24">
        <v>1315</v>
      </c>
      <c r="G62" s="25">
        <f t="shared" si="8"/>
        <v>9.26382529059528</v>
      </c>
    </row>
    <row r="63" spans="1:7" ht="12.75">
      <c r="A63" s="29" t="s">
        <v>282</v>
      </c>
      <c r="B63" s="30">
        <v>550</v>
      </c>
      <c r="C63" s="25">
        <f t="shared" si="9"/>
        <v>2.680965147453083</v>
      </c>
      <c r="E63" s="28" t="s">
        <v>262</v>
      </c>
      <c r="F63" s="24">
        <v>1070</v>
      </c>
      <c r="G63" s="25">
        <f t="shared" si="8"/>
        <v>7.537865445579429</v>
      </c>
    </row>
    <row r="64" spans="1:7" ht="12.75">
      <c r="A64" s="23" t="s">
        <v>103</v>
      </c>
      <c r="B64" s="24">
        <v>4585</v>
      </c>
      <c r="C64" s="25">
        <f t="shared" si="9"/>
        <v>22.349500365586156</v>
      </c>
      <c r="E64" s="28" t="s">
        <v>263</v>
      </c>
      <c r="F64" s="24">
        <v>850</v>
      </c>
      <c r="G64" s="25">
        <f t="shared" si="8"/>
        <v>5.9880239520958085</v>
      </c>
    </row>
    <row r="65" spans="1:7" ht="12.75">
      <c r="A65" s="23" t="s">
        <v>283</v>
      </c>
      <c r="B65" s="24">
        <v>515</v>
      </c>
      <c r="C65" s="25">
        <f t="shared" si="9"/>
        <v>2.5103582744333415</v>
      </c>
      <c r="E65" s="28" t="s">
        <v>264</v>
      </c>
      <c r="F65" s="24">
        <v>6780</v>
      </c>
      <c r="G65" s="25">
        <f t="shared" si="8"/>
        <v>47.76329693554068</v>
      </c>
    </row>
    <row r="66" spans="1:7" ht="12.75">
      <c r="A66" s="23" t="s">
        <v>104</v>
      </c>
      <c r="B66" s="24" t="s">
        <v>360</v>
      </c>
      <c r="C66" s="25" t="s">
        <v>360</v>
      </c>
      <c r="E66" s="33" t="s">
        <v>126</v>
      </c>
      <c r="F66" s="24">
        <v>890</v>
      </c>
      <c r="G66" s="25">
        <f t="shared" si="8"/>
        <v>6.269813314547376</v>
      </c>
    </row>
    <row r="67" spans="1:7" ht="12.75">
      <c r="A67" s="23" t="s">
        <v>105</v>
      </c>
      <c r="B67" s="24">
        <v>30</v>
      </c>
      <c r="C67" s="25">
        <f t="shared" si="9"/>
        <v>0.14623446258835</v>
      </c>
      <c r="E67" s="28"/>
      <c r="F67" s="24"/>
      <c r="G67" s="25"/>
    </row>
    <row r="68" spans="1:7" ht="12.75">
      <c r="A68" s="23" t="s">
        <v>106</v>
      </c>
      <c r="B68" s="24">
        <v>30</v>
      </c>
      <c r="C68" s="25">
        <f t="shared" si="9"/>
        <v>0.14623446258835</v>
      </c>
      <c r="E68" s="28"/>
      <c r="F68" s="24"/>
      <c r="G68" s="25"/>
    </row>
    <row r="69" spans="1:7" ht="12.75">
      <c r="A69" s="23" t="s">
        <v>107</v>
      </c>
      <c r="B69" s="24">
        <v>50</v>
      </c>
      <c r="C69" s="25">
        <f t="shared" si="9"/>
        <v>0.24372410431391664</v>
      </c>
      <c r="E69" s="28"/>
      <c r="F69" s="24"/>
      <c r="G69" s="25"/>
    </row>
    <row r="70" spans="1:7" ht="12.75">
      <c r="A70" s="23" t="s">
        <v>108</v>
      </c>
      <c r="B70" s="24">
        <v>400</v>
      </c>
      <c r="C70" s="25">
        <f t="shared" si="9"/>
        <v>1.9497928345113331</v>
      </c>
      <c r="E70" s="28"/>
      <c r="F70" s="24"/>
      <c r="G70" s="25"/>
    </row>
    <row r="71" spans="1:7" ht="12.75">
      <c r="A71" s="23"/>
      <c r="B71" s="24"/>
      <c r="C71" s="25" t="s">
        <v>318</v>
      </c>
      <c r="E71" s="34"/>
      <c r="F71" s="24"/>
      <c r="G71" s="25"/>
    </row>
    <row r="72" spans="1:7" ht="12.75">
      <c r="A72" s="18" t="s">
        <v>284</v>
      </c>
      <c r="B72" s="24"/>
      <c r="C72" s="25" t="s">
        <v>318</v>
      </c>
      <c r="E72" s="28"/>
      <c r="F72" s="24"/>
      <c r="G72" s="25"/>
    </row>
    <row r="73" spans="1:7" ht="12.75">
      <c r="A73" s="23" t="s">
        <v>321</v>
      </c>
      <c r="B73" s="24">
        <v>435</v>
      </c>
      <c r="C73" s="25">
        <f>B73*100/B$9</f>
        <v>2.120399707531075</v>
      </c>
      <c r="E73" s="28"/>
      <c r="F73" s="24"/>
      <c r="G73" s="25"/>
    </row>
    <row r="74" spans="1:7" ht="12.75">
      <c r="A74" s="23" t="s">
        <v>322</v>
      </c>
      <c r="B74" s="24">
        <v>330</v>
      </c>
      <c r="C74" s="25">
        <f>B74*100/B$9</f>
        <v>1.6085790884718498</v>
      </c>
      <c r="E74" s="28"/>
      <c r="F74" s="24"/>
      <c r="G74" s="25"/>
    </row>
    <row r="75" spans="1:7" ht="13.5" thickBot="1">
      <c r="A75" s="37" t="s">
        <v>133</v>
      </c>
      <c r="B75" s="38">
        <v>195</v>
      </c>
      <c r="C75" s="39">
        <f>B75*100/B$9</f>
        <v>0.950524006824275</v>
      </c>
      <c r="D75" s="40"/>
      <c r="E75" s="41"/>
      <c r="F75" s="38"/>
      <c r="G75" s="39"/>
    </row>
    <row r="76" ht="13.5" thickTop="1"/>
    <row r="77" ht="12.75">
      <c r="A77" s="4" t="s">
        <v>196</v>
      </c>
    </row>
    <row r="78" ht="12.75">
      <c r="A78" s="4" t="s">
        <v>197</v>
      </c>
    </row>
    <row r="79" ht="12.75">
      <c r="A79" s="4" t="s">
        <v>295</v>
      </c>
    </row>
    <row r="80" ht="14.25">
      <c r="A80" s="42" t="s">
        <v>359</v>
      </c>
    </row>
    <row r="81" ht="14.25">
      <c r="A81" s="42" t="s">
        <v>357</v>
      </c>
    </row>
    <row r="82" ht="12.75">
      <c r="A82" s="4" t="s">
        <v>198</v>
      </c>
    </row>
  </sheetData>
  <printOptions/>
  <pageMargins left="0.6" right="0.53" top="0.53" bottom="0.53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2004-09-22T12:04:41Z</cp:lastPrinted>
  <dcterms:created xsi:type="dcterms:W3CDTF">2004-04-08T18:29:08Z</dcterms:created>
  <dcterms:modified xsi:type="dcterms:W3CDTF">2004-09-22T12:04:42Z</dcterms:modified>
  <cp:category/>
  <cp:version/>
  <cp:contentType/>
  <cp:contentStatus/>
</cp:coreProperties>
</file>